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IN\3500--3599\3589\027\Drawings\CAD\120258\400-Engineering\Roadway\EngData\"/>
    </mc:Choice>
  </mc:AlternateContent>
  <xr:revisionPtr revIDLastSave="0" documentId="13_ncr:1_{4757B7E9-D0BB-4B16-8D7D-3DC7339783AB}" xr6:coauthVersionLast="47" xr6:coauthVersionMax="47" xr10:uidLastSave="{00000000-0000-0000-0000-000000000000}"/>
  <bookViews>
    <workbookView xWindow="-38520" yWindow="-120" windowWidth="38640" windowHeight="21240" activeTab="9" xr2:uid="{DFA73C4C-44B2-4B8F-8397-AADE5BA5B9DC}"/>
  </bookViews>
  <sheets>
    <sheet name="State Street (EX)" sheetId="1" r:id="rId1"/>
    <sheet name="Curb Ramp Design Template" sheetId="3" r:id="rId2"/>
    <sheet name="CR-1" sheetId="13" r:id="rId3"/>
    <sheet name="CR-2" sheetId="22" r:id="rId4"/>
    <sheet name="CR-3" sheetId="23" r:id="rId5"/>
    <sheet name="CR-4" sheetId="24" r:id="rId6"/>
    <sheet name="CR-5" sheetId="25" r:id="rId7"/>
    <sheet name="CR-6" sheetId="26" r:id="rId8"/>
    <sheet name="CR-7" sheetId="27" r:id="rId9"/>
    <sheet name="CR-8" sheetId="2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28" l="1"/>
  <c r="U40" i="28"/>
  <c r="O40" i="28"/>
  <c r="H40" i="28"/>
  <c r="W33" i="28"/>
  <c r="P33" i="28"/>
  <c r="M33" i="28"/>
  <c r="G33" i="28"/>
  <c r="U27" i="28"/>
  <c r="O27" i="28"/>
  <c r="H27" i="28"/>
  <c r="P17" i="28"/>
  <c r="M17" i="28"/>
  <c r="O56" i="26"/>
  <c r="O43" i="26"/>
  <c r="P49" i="26"/>
  <c r="M49" i="26"/>
  <c r="O43" i="25"/>
  <c r="O56" i="25"/>
  <c r="M49" i="25"/>
  <c r="P49" i="25"/>
  <c r="AE10" i="24"/>
  <c r="O43" i="24" s="1"/>
  <c r="O56" i="24"/>
  <c r="P49" i="24"/>
  <c r="O56" i="23"/>
  <c r="O43" i="23"/>
  <c r="M49" i="23"/>
  <c r="P49" i="23"/>
  <c r="AE11" i="23"/>
  <c r="O40" i="23" s="1"/>
  <c r="U40" i="27"/>
  <c r="O40" i="27"/>
  <c r="H40" i="27"/>
  <c r="W33" i="27"/>
  <c r="P33" i="27"/>
  <c r="M33" i="27"/>
  <c r="G33" i="27"/>
  <c r="U27" i="27"/>
  <c r="O27" i="27"/>
  <c r="H27" i="27"/>
  <c r="P17" i="27"/>
  <c r="M17" i="27"/>
  <c r="U8" i="27"/>
  <c r="H8" i="27"/>
  <c r="O8" i="22"/>
  <c r="O8" i="13"/>
  <c r="U40" i="26"/>
  <c r="O40" i="26"/>
  <c r="H40" i="26"/>
  <c r="W33" i="26"/>
  <c r="P33" i="26"/>
  <c r="M33" i="26"/>
  <c r="G33" i="26"/>
  <c r="U27" i="26"/>
  <c r="O27" i="26"/>
  <c r="H27" i="26"/>
  <c r="P17" i="26"/>
  <c r="M17" i="26"/>
  <c r="U8" i="26"/>
  <c r="H8" i="26"/>
  <c r="U40" i="25"/>
  <c r="O40" i="25"/>
  <c r="H40" i="25"/>
  <c r="W33" i="25"/>
  <c r="P33" i="25"/>
  <c r="M33" i="25"/>
  <c r="G33" i="25"/>
  <c r="U27" i="25"/>
  <c r="O27" i="25"/>
  <c r="H27" i="25"/>
  <c r="P17" i="25"/>
  <c r="M17" i="25"/>
  <c r="U8" i="25"/>
  <c r="H8" i="25"/>
  <c r="U40" i="24"/>
  <c r="W33" i="24"/>
  <c r="P33" i="24"/>
  <c r="G33" i="24"/>
  <c r="U27" i="24"/>
  <c r="O27" i="24"/>
  <c r="H27" i="24"/>
  <c r="P17" i="24"/>
  <c r="M17" i="24"/>
  <c r="U8" i="24"/>
  <c r="H8" i="24"/>
  <c r="H40" i="23"/>
  <c r="W33" i="23"/>
  <c r="M33" i="23"/>
  <c r="G33" i="23"/>
  <c r="U27" i="23"/>
  <c r="O27" i="23"/>
  <c r="H27" i="23"/>
  <c r="P17" i="23"/>
  <c r="M17" i="23"/>
  <c r="U8" i="23"/>
  <c r="H8" i="23"/>
  <c r="U40" i="22"/>
  <c r="O40" i="22"/>
  <c r="H40" i="22"/>
  <c r="W33" i="22"/>
  <c r="P33" i="22"/>
  <c r="M33" i="22"/>
  <c r="G33" i="22"/>
  <c r="U27" i="22"/>
  <c r="O27" i="22"/>
  <c r="H27" i="22"/>
  <c r="P17" i="22"/>
  <c r="M17" i="22"/>
  <c r="O40" i="24" l="1"/>
  <c r="M33" i="24"/>
  <c r="H40" i="24"/>
  <c r="M49" i="24"/>
  <c r="U40" i="23"/>
  <c r="P33" i="23"/>
  <c r="U40" i="13"/>
  <c r="O40" i="13"/>
  <c r="H40" i="13"/>
  <c r="W33" i="13"/>
  <c r="P33" i="13"/>
  <c r="M33" i="13"/>
  <c r="G33" i="13"/>
  <c r="U27" i="13"/>
  <c r="O27" i="13"/>
  <c r="H27" i="13"/>
  <c r="P17" i="13"/>
  <c r="M17" i="13"/>
  <c r="O35" i="3" l="1"/>
  <c r="P17" i="3"/>
  <c r="M17" i="3"/>
  <c r="U8" i="3"/>
  <c r="H8" i="3"/>
  <c r="I38" i="1"/>
  <c r="L36" i="1"/>
  <c r="K36" i="1"/>
  <c r="I36" i="1"/>
  <c r="I34" i="1"/>
  <c r="L32" i="1"/>
  <c r="K32" i="1"/>
  <c r="I32" i="1"/>
  <c r="I30" i="1"/>
  <c r="L28" i="1"/>
  <c r="K28" i="1"/>
  <c r="I28" i="1"/>
  <c r="I26" i="1"/>
  <c r="L24" i="1"/>
  <c r="K24" i="1"/>
  <c r="I24" i="1"/>
  <c r="I22" i="1"/>
  <c r="L20" i="1"/>
  <c r="K20" i="1"/>
  <c r="I20" i="1"/>
  <c r="I18" i="1"/>
  <c r="L16" i="1"/>
  <c r="K16" i="1"/>
  <c r="I16" i="1"/>
  <c r="I14" i="1"/>
  <c r="L12" i="1"/>
  <c r="K12" i="1"/>
  <c r="I12" i="1"/>
  <c r="L8" i="1"/>
  <c r="K8" i="1"/>
  <c r="I10" i="1"/>
  <c r="I8" i="1"/>
</calcChain>
</file>

<file path=xl/sharedStrings.xml><?xml version="1.0" encoding="utf-8"?>
<sst xmlns="http://schemas.openxmlformats.org/spreadsheetml/2006/main" count="549" uniqueCount="53">
  <si>
    <t>A</t>
  </si>
  <si>
    <t>B</t>
  </si>
  <si>
    <t>C</t>
  </si>
  <si>
    <t>D</t>
  </si>
  <si>
    <t>Match Existing Points</t>
  </si>
  <si>
    <t>Next Point</t>
  </si>
  <si>
    <t>Distance Between Points</t>
  </si>
  <si>
    <t>Slope Between Points</t>
  </si>
  <si>
    <t>Match Existing Elevations</t>
  </si>
  <si>
    <t>Existing or Proposed</t>
  </si>
  <si>
    <t>Existing</t>
  </si>
  <si>
    <t>ADA Compliant</t>
  </si>
  <si>
    <t>C1</t>
  </si>
  <si>
    <t>Elevation</t>
  </si>
  <si>
    <t>Ramp</t>
  </si>
  <si>
    <t>Cross Slope A to B</t>
  </si>
  <si>
    <t>Cross Slope C to D</t>
  </si>
  <si>
    <t>Width of Curb Ramp</t>
  </si>
  <si>
    <t>Ramp or Landing</t>
  </si>
  <si>
    <t>Yes</t>
  </si>
  <si>
    <t>C2</t>
  </si>
  <si>
    <t>C3</t>
  </si>
  <si>
    <t>C4</t>
  </si>
  <si>
    <t>C5</t>
  </si>
  <si>
    <t>No</t>
  </si>
  <si>
    <t>Notes</t>
  </si>
  <si>
    <t>C6</t>
  </si>
  <si>
    <t>PROP Centerline</t>
  </si>
  <si>
    <t>C7</t>
  </si>
  <si>
    <t>Proposed</t>
  </si>
  <si>
    <t>We will be redesigning the whole curb area of this area for curb ramp</t>
  </si>
  <si>
    <t>C8</t>
  </si>
  <si>
    <t>Paved Gutter</t>
  </si>
  <si>
    <t>cross slope</t>
  </si>
  <si>
    <t>length</t>
  </si>
  <si>
    <t>width</t>
  </si>
  <si>
    <t>slope</t>
  </si>
  <si>
    <t>E</t>
  </si>
  <si>
    <t>F</t>
  </si>
  <si>
    <t>G</t>
  </si>
  <si>
    <t>H</t>
  </si>
  <si>
    <t>I</t>
  </si>
  <si>
    <t>J</t>
  </si>
  <si>
    <t>Z</t>
  </si>
  <si>
    <t>Y</t>
  </si>
  <si>
    <t>PAVED GUTTER WILL REQURIE A REBUILDING OF ALL CURB RAMPS NEXT TO THEM</t>
  </si>
  <si>
    <t>Points</t>
  </si>
  <si>
    <t>Elevation (Match Points Highlighted)</t>
  </si>
  <si>
    <t>Data Needed</t>
  </si>
  <si>
    <t>gutter width</t>
  </si>
  <si>
    <t>*if on the other side of the centerline then keep A on the left and orient based on that</t>
  </si>
  <si>
    <t>ME</t>
  </si>
  <si>
    <t>M.E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</si>
</sst>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0" fillId="0" borderId="0" xfId="0" applyNumberFormat="1"/>
    <xf numFmtId="0" fontId="0" fillId="2" borderId="0" xfId="0" applyFill="1"/>
    <xf numFmtId="10" fontId="0" fillId="3" borderId="0" xfId="0" applyNumberFormat="1" applyFill="1"/>
    <xf numFmtId="0" fontId="0" fillId="4" borderId="0" xfId="0" applyFill="1"/>
    <xf numFmtId="0" fontId="0" fillId="0" borderId="9" xfId="0" applyBorder="1"/>
    <xf numFmtId="10" fontId="0" fillId="0" borderId="9" xfId="0" applyNumberFormat="1" applyBorder="1"/>
    <xf numFmtId="0" fontId="0" fillId="4" borderId="9" xfId="0" applyFill="1" applyBorder="1"/>
    <xf numFmtId="0" fontId="0" fillId="0" borderId="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10" fontId="0" fillId="5" borderId="9" xfId="0" applyNumberFormat="1" applyFill="1" applyBorder="1"/>
    <xf numFmtId="0" fontId="1" fillId="0" borderId="0" xfId="0" applyFont="1"/>
    <xf numFmtId="10" fontId="0" fillId="7" borderId="9" xfId="0" applyNumberFormat="1" applyFill="1" applyBorder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0" fontId="0" fillId="3" borderId="0" xfId="0" applyNumberFormat="1" applyFill="1" applyAlignment="1">
      <alignment horizontal="center"/>
    </xf>
    <xf numFmtId="0" fontId="0" fillId="0" borderId="7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0" xfId="0" applyBorder="1"/>
    <xf numFmtId="10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D1A61D6E-CC83-4B20-A707-E55B48368D4C}"/>
            </a:ext>
          </a:extLst>
        </xdr:cNvPr>
        <xdr:cNvCxnSpPr/>
      </xdr:nvCxnSpPr>
      <xdr:spPr>
        <a:xfrm flipV="1">
          <a:off x="643890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11714A27-C4A9-41B4-B7D5-5C74B28D0908}"/>
            </a:ext>
          </a:extLst>
        </xdr:cNvPr>
        <xdr:cNvCxnSpPr/>
      </xdr:nvCxnSpPr>
      <xdr:spPr>
        <a:xfrm flipV="1">
          <a:off x="10125075" y="273367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D66AB30D-8BCB-448C-A1B7-0502AACC62EC}"/>
            </a:ext>
          </a:extLst>
        </xdr:cNvPr>
        <xdr:cNvCxnSpPr/>
      </xdr:nvCxnSpPr>
      <xdr:spPr>
        <a:xfrm flipV="1">
          <a:off x="210502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371475</xdr:colOff>
      <xdr:row>27</xdr:row>
      <xdr:rowOff>152400</xdr:rowOff>
    </xdr:from>
    <xdr:to>
      <xdr:col>12</xdr:col>
      <xdr:colOff>381000</xdr:colOff>
      <xdr:row>32</xdr:row>
      <xdr:rowOff>95250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97FE0CA3-81A0-45EB-9795-04D52A7B5009}"/>
            </a:ext>
          </a:extLst>
        </xdr:cNvPr>
        <xdr:cNvCxnSpPr/>
      </xdr:nvCxnSpPr>
      <xdr:spPr>
        <a:xfrm flipV="1">
          <a:off x="7686675" y="532447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FF0EE30D-1A10-41F0-AAEB-758B3C7A39FF}"/>
            </a:ext>
          </a:extLst>
        </xdr:cNvPr>
        <xdr:cNvCxnSpPr/>
      </xdr:nvCxnSpPr>
      <xdr:spPr>
        <a:xfrm flipV="1">
          <a:off x="14373225" y="5772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257175</xdr:colOff>
      <xdr:row>25</xdr:row>
      <xdr:rowOff>114300</xdr:rowOff>
    </xdr:from>
    <xdr:to>
      <xdr:col>7</xdr:col>
      <xdr:colOff>352425</xdr:colOff>
      <xdr:row>25</xdr:row>
      <xdr:rowOff>123825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DCDCEA85-DA28-AB6D-0C71-2D996234A4EB}"/>
            </a:ext>
          </a:extLst>
        </xdr:cNvPr>
        <xdr:cNvCxnSpPr/>
      </xdr:nvCxnSpPr>
      <xdr:spPr>
        <a:xfrm flipV="1">
          <a:off x="3305175" y="49053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64A279B5-D185-4C38-999D-C5487EF8FE59}"/>
            </a:ext>
          </a:extLst>
        </xdr:cNvPr>
        <xdr:cNvCxnSpPr/>
      </xdr:nvCxnSpPr>
      <xdr:spPr>
        <a:xfrm flipV="1">
          <a:off x="3143250" y="7734300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400050</xdr:colOff>
      <xdr:row>33</xdr:row>
      <xdr:rowOff>114300</xdr:rowOff>
    </xdr:from>
    <xdr:to>
      <xdr:col>15</xdr:col>
      <xdr:colOff>38100</xdr:colOff>
      <xdr:row>33</xdr:row>
      <xdr:rowOff>114300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A42413B9-B857-4090-8E29-FD9E233B42C6}"/>
            </a:ext>
          </a:extLst>
        </xdr:cNvPr>
        <xdr:cNvCxnSpPr/>
      </xdr:nvCxnSpPr>
      <xdr:spPr>
        <a:xfrm>
          <a:off x="7715250" y="6429375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D74ED4-A034-4944-FFBB-83980003DA3B}"/>
            </a:ext>
          </a:extLst>
        </xdr:cNvPr>
        <xdr:cNvCxnSpPr/>
      </xdr:nvCxnSpPr>
      <xdr:spPr>
        <a:xfrm flipH="1">
          <a:off x="11953875" y="4895850"/>
          <a:ext cx="12287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17769672-4DB9-458F-806C-E138E0615C47}"/>
            </a:ext>
          </a:extLst>
        </xdr:cNvPr>
        <xdr:cNvCxnSpPr/>
      </xdr:nvCxnSpPr>
      <xdr:spPr>
        <a:xfrm flipV="1">
          <a:off x="5238750" y="9906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4EF8B8B6-F28F-418C-B73D-A837DE168CA7}"/>
            </a:ext>
          </a:extLst>
        </xdr:cNvPr>
        <xdr:cNvCxnSpPr/>
      </xdr:nvCxnSpPr>
      <xdr:spPr>
        <a:xfrm flipV="1">
          <a:off x="11296650" y="10001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CABF37CD-15CB-4E0B-B65B-8244F51B4D96}"/>
            </a:ext>
          </a:extLst>
        </xdr:cNvPr>
        <xdr:cNvCxnSpPr/>
      </xdr:nvCxnSpPr>
      <xdr:spPr>
        <a:xfrm flipV="1">
          <a:off x="6505575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4141084C-07B4-4E0C-831B-F0387AD3240D}"/>
            </a:ext>
          </a:extLst>
        </xdr:cNvPr>
        <xdr:cNvCxnSpPr/>
      </xdr:nvCxnSpPr>
      <xdr:spPr>
        <a:xfrm flipV="1">
          <a:off x="10306050" y="273367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A46F15DC-F9FD-44F9-B5EC-E8B9B04C9A89}"/>
            </a:ext>
          </a:extLst>
        </xdr:cNvPr>
        <xdr:cNvCxnSpPr/>
      </xdr:nvCxnSpPr>
      <xdr:spPr>
        <a:xfrm flipV="1">
          <a:off x="210502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295275</xdr:colOff>
      <xdr:row>30</xdr:row>
      <xdr:rowOff>133350</xdr:rowOff>
    </xdr:from>
    <xdr:to>
      <xdr:col>10</xdr:col>
      <xdr:colOff>304800</xdr:colOff>
      <xdr:row>35</xdr:row>
      <xdr:rowOff>66675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238F15DA-F7A6-458C-86C3-20029D08EDAC}"/>
            </a:ext>
          </a:extLst>
        </xdr:cNvPr>
        <xdr:cNvCxnSpPr/>
      </xdr:nvCxnSpPr>
      <xdr:spPr>
        <a:xfrm flipH="1">
          <a:off x="6457950" y="58674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342900</xdr:colOff>
      <xdr:row>30</xdr:row>
      <xdr:rowOff>0</xdr:rowOff>
    </xdr:from>
    <xdr:to>
      <xdr:col>23</xdr:col>
      <xdr:colOff>352425</xdr:colOff>
      <xdr:row>35</xdr:row>
      <xdr:rowOff>19050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6CBC96A-89CE-484A-A336-F8A3A886AC68}"/>
            </a:ext>
          </a:extLst>
        </xdr:cNvPr>
        <xdr:cNvCxnSpPr/>
      </xdr:nvCxnSpPr>
      <xdr:spPr>
        <a:xfrm flipH="1">
          <a:off x="14611350" y="5734050"/>
          <a:ext cx="9525" cy="971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BA4C9F62-EBE4-4F6C-B85C-6730FFB3ED45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34CF12C9-2677-4803-A3D5-5FF7C606014A}"/>
            </a:ext>
          </a:extLst>
        </xdr:cNvPr>
        <xdr:cNvCxnSpPr/>
      </xdr:nvCxnSpPr>
      <xdr:spPr>
        <a:xfrm flipV="1">
          <a:off x="3143250" y="7734300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57150</xdr:colOff>
      <xdr:row>38</xdr:row>
      <xdr:rowOff>95250</xdr:rowOff>
    </xdr:from>
    <xdr:to>
      <xdr:col>14</xdr:col>
      <xdr:colOff>495300</xdr:colOff>
      <xdr:row>38</xdr:row>
      <xdr:rowOff>104775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F70C68DF-ACEF-4823-AF99-8548F1739AF8}"/>
            </a:ext>
          </a:extLst>
        </xdr:cNvPr>
        <xdr:cNvCxnSpPr/>
      </xdr:nvCxnSpPr>
      <xdr:spPr>
        <a:xfrm flipH="1">
          <a:off x="8048625" y="7353300"/>
          <a:ext cx="10477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D7C1DD87-DA66-4918-AAB7-F3778F64577B}"/>
            </a:ext>
          </a:extLst>
        </xdr:cNvPr>
        <xdr:cNvCxnSpPr/>
      </xdr:nvCxnSpPr>
      <xdr:spPr>
        <a:xfrm flipH="1">
          <a:off x="12134850" y="489585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4A969779-C999-4E12-A5EC-B99E9E927822}"/>
            </a:ext>
          </a:extLst>
        </xdr:cNvPr>
        <xdr:cNvCxnSpPr/>
      </xdr:nvCxnSpPr>
      <xdr:spPr>
        <a:xfrm flipV="1">
          <a:off x="5305425" y="9906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41941722-41CD-447F-BFD2-1EEDB82A11E4}"/>
            </a:ext>
          </a:extLst>
        </xdr:cNvPr>
        <xdr:cNvCxnSpPr/>
      </xdr:nvCxnSpPr>
      <xdr:spPr>
        <a:xfrm flipV="1">
          <a:off x="11477625" y="10001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9A9BFC60-4630-40D6-A896-23DE61BDBB36}"/>
            </a:ext>
          </a:extLst>
        </xdr:cNvPr>
        <xdr:cNvCxnSpPr/>
      </xdr:nvCxnSpPr>
      <xdr:spPr>
        <a:xfrm flipH="1">
          <a:off x="12058650" y="73628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7133C671-339D-48F4-849B-AC28CBF354D0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30</xdr:row>
      <xdr:rowOff>142875</xdr:rowOff>
    </xdr:from>
    <xdr:to>
      <xdr:col>16</xdr:col>
      <xdr:colOff>323850</xdr:colOff>
      <xdr:row>34</xdr:row>
      <xdr:rowOff>180975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4FDA499A-8125-4D9B-B875-120873A72235}"/>
            </a:ext>
          </a:extLst>
        </xdr:cNvPr>
        <xdr:cNvCxnSpPr/>
      </xdr:nvCxnSpPr>
      <xdr:spPr>
        <a:xfrm flipH="1">
          <a:off x="10248900" y="5876925"/>
          <a:ext cx="9525" cy="800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30</xdr:row>
      <xdr:rowOff>57150</xdr:rowOff>
    </xdr:from>
    <xdr:to>
      <xdr:col>10</xdr:col>
      <xdr:colOff>361950</xdr:colOff>
      <xdr:row>34</xdr:row>
      <xdr:rowOff>85725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7072EC43-3A21-4118-96AA-92CF04A5388A}"/>
            </a:ext>
          </a:extLst>
        </xdr:cNvPr>
        <xdr:cNvCxnSpPr/>
      </xdr:nvCxnSpPr>
      <xdr:spPr>
        <a:xfrm>
          <a:off x="6515100" y="5791200"/>
          <a:ext cx="9525" cy="790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381000</xdr:colOff>
      <xdr:row>30</xdr:row>
      <xdr:rowOff>123825</xdr:rowOff>
    </xdr:from>
    <xdr:to>
      <xdr:col>16</xdr:col>
      <xdr:colOff>381000</xdr:colOff>
      <xdr:row>34</xdr:row>
      <xdr:rowOff>123825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DA140D3A-96F6-41BF-A703-C7A508916ACC}"/>
            </a:ext>
          </a:extLst>
        </xdr:cNvPr>
        <xdr:cNvCxnSpPr/>
      </xdr:nvCxnSpPr>
      <xdr:spPr>
        <a:xfrm>
          <a:off x="10315575" y="5857875"/>
          <a:ext cx="0" cy="762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5E9D900-099A-4217-8A9A-32FAC31F4024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29B31D1-3F92-4C06-9B06-F815DF735A6E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944D200-70D3-4531-AD5D-5A612A4131B5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41BC9ABC-1828-4E9A-AB7D-21AA50413F1B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B467DBC4-71D8-4844-91FF-8207065C61F8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C9DCF711-6404-4E6F-9D17-26F3A159EF71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F87E8251-1D43-478B-B970-48FCD6F4E3FC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F109B94B-9F56-4163-A460-0AFC3961018A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53097A17-D54F-4EA5-833E-4376D646B5E8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40E98966-69CB-40A6-991C-339BCB1527C8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2DB0E0AF-A18D-4255-98AC-B6B1BAE1574E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A270EC7-4BA1-4D6C-9891-BB06FB58E02F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4B6C361B-95FD-4085-84E3-CCDF5134E913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14F38E5A-ECA7-40FB-96B5-A6E740E9460C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54DC1CF-5A93-4C07-A5B4-020D80073BC7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676FAEAD-15CA-42B1-86E4-441026521A3C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24893BE5-169A-4DCD-89F5-1E1298E6B670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37A5A1FF-9426-46AC-B6DE-F70E4991A19E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BB7997A-C863-433E-9252-0759C70309F5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A024DB57-5313-4299-8096-B7926D725692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32C1C51-71BA-4425-8D89-B3415D78BA3C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B584D39-936E-466F-B8D3-E9C9ACAFF8F6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AD67AAF6-88FA-49FC-9860-8E5BBCE3AF94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D914FC1-B85B-4758-A320-A3DE3C1B8A33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46</xdr:row>
      <xdr:rowOff>66675</xdr:rowOff>
    </xdr:from>
    <xdr:to>
      <xdr:col>10</xdr:col>
      <xdr:colOff>314325</xdr:colOff>
      <xdr:row>51</xdr:row>
      <xdr:rowOff>9525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85C86000-2BB5-416D-9BEB-FC74136DDAB6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54</xdr:row>
      <xdr:rowOff>95250</xdr:rowOff>
    </xdr:from>
    <xdr:to>
      <xdr:col>15</xdr:col>
      <xdr:colOff>142875</xdr:colOff>
      <xdr:row>54</xdr:row>
      <xdr:rowOff>95250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2A318AB9-7A2D-4DDC-B217-43C8D26CAC5E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41</xdr:row>
      <xdr:rowOff>76200</xdr:rowOff>
    </xdr:from>
    <xdr:to>
      <xdr:col>14</xdr:col>
      <xdr:colOff>438150</xdr:colOff>
      <xdr:row>41</xdr:row>
      <xdr:rowOff>85725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CBA35F8E-05A2-4CB5-8760-C99625856C1F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46</xdr:row>
      <xdr:rowOff>57150</xdr:rowOff>
    </xdr:from>
    <xdr:to>
      <xdr:col>16</xdr:col>
      <xdr:colOff>333375</xdr:colOff>
      <xdr:row>51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92F3FB3C-BFBE-42EB-B3B0-75241DF7E2C1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90AA4581-E26E-42D7-9AEC-77720A7EAFAB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17DEDE74-9A42-4A53-B139-CD97AA8C4C33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E04A2BBE-346F-45CD-AE85-5E73F1C05A62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8DBD8E68-F206-454A-9756-F9845DF509A2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1A41FFB-A149-4B27-A61C-92D68F926916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57CE25B-FD22-43DB-8C72-3CC38F0BB624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4C2E05C-6215-4E9F-9270-B888C64A7EBB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E61E4D73-C951-4FCE-881B-25BCD2A80336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A6027B8E-6303-4D05-9947-12AC71A640E9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FFA3DD7-2ABD-4BA8-8693-F6E3626145DE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F761F3BA-A7EC-4F66-8D94-90E1DB5F24AD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CCDAF0A0-91B4-482D-A19C-3A80B1CD691A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E08DD9CB-9058-4EA8-A2A4-BD1BACFE9FE9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A5AC7B29-6009-4B11-8112-FFDD25459747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46</xdr:row>
      <xdr:rowOff>66675</xdr:rowOff>
    </xdr:from>
    <xdr:to>
      <xdr:col>10</xdr:col>
      <xdr:colOff>314325</xdr:colOff>
      <xdr:row>51</xdr:row>
      <xdr:rowOff>9525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23A52125-748F-41D3-B1C2-6352B011B84A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54</xdr:row>
      <xdr:rowOff>95250</xdr:rowOff>
    </xdr:from>
    <xdr:to>
      <xdr:col>15</xdr:col>
      <xdr:colOff>142875</xdr:colOff>
      <xdr:row>54</xdr:row>
      <xdr:rowOff>95250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6322093-F252-4597-B4BB-1DF4A18793A8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41</xdr:row>
      <xdr:rowOff>76200</xdr:rowOff>
    </xdr:from>
    <xdr:to>
      <xdr:col>14</xdr:col>
      <xdr:colOff>438150</xdr:colOff>
      <xdr:row>41</xdr:row>
      <xdr:rowOff>85725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939288B-3720-4BEE-9BF2-E91057CECA8E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46</xdr:row>
      <xdr:rowOff>57150</xdr:rowOff>
    </xdr:from>
    <xdr:to>
      <xdr:col>16</xdr:col>
      <xdr:colOff>333375</xdr:colOff>
      <xdr:row>51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7FBB14B8-B10C-4177-A4E9-CFDC074B9ECD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F8921AEE-89AF-416C-A7A0-54B0D8542EE6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59DD3238-C6DB-44B0-87D0-300B6F13E290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73E7C61C-9F10-4F68-8215-FCC567147DEE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4D031A94-7086-41A0-A494-BD8347784504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84537A8F-6CF4-44C7-9BE1-8634F4E654C7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32DAEB5-9106-417D-B161-569122D48960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10E0F4B5-14EF-4B86-B82B-D8244921F95C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C134687-2A50-4E67-869F-979E3D065C17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5BCE53F5-858C-46DE-B7F1-F9FD89293FA1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473F928B-2610-4874-B1B4-4E45437DBF3D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F62A700-A2A7-4140-8172-20E541BEF424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5C0B512F-0CF4-47DC-98A5-8DF13F87CCD7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767FBC2F-3B65-4D7E-9060-476C0E3573E9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80F39B5D-78FC-4505-81DB-D59E0FB1B612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46</xdr:row>
      <xdr:rowOff>66675</xdr:rowOff>
    </xdr:from>
    <xdr:to>
      <xdr:col>10</xdr:col>
      <xdr:colOff>314325</xdr:colOff>
      <xdr:row>51</xdr:row>
      <xdr:rowOff>9525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28497596-9727-41BD-ABC9-D45A7E236E58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54</xdr:row>
      <xdr:rowOff>95250</xdr:rowOff>
    </xdr:from>
    <xdr:to>
      <xdr:col>15</xdr:col>
      <xdr:colOff>142875</xdr:colOff>
      <xdr:row>54</xdr:row>
      <xdr:rowOff>95250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663AF6F6-127F-414F-B249-038DE1C40523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41</xdr:row>
      <xdr:rowOff>76200</xdr:rowOff>
    </xdr:from>
    <xdr:to>
      <xdr:col>14</xdr:col>
      <xdr:colOff>438150</xdr:colOff>
      <xdr:row>41</xdr:row>
      <xdr:rowOff>85725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790EE843-3B93-4F92-9BED-1C03C423D985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46</xdr:row>
      <xdr:rowOff>57150</xdr:rowOff>
    </xdr:from>
    <xdr:to>
      <xdr:col>16</xdr:col>
      <xdr:colOff>333375</xdr:colOff>
      <xdr:row>51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E5F31EB0-AC42-4BBF-8F24-50772AE3FE78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873E4993-EC07-4EEB-B4A5-8647E73477A4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C891E0-4F0B-4BF9-86CA-8EDEC577319A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67BF65D6-2A81-486A-A267-08275721B52F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F8D8E1F0-D46E-4724-A518-B4563BB199BF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8873D893-7050-4BCE-BE5A-1949577589AF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A8B11322-212F-4D27-A8DB-ED5A24CBC1D8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44F0BA39-8DDF-45FF-8EF7-83506EE26DB9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D5F9AE0F-40B9-42CA-B68E-C94AFE811F62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D42BDB1-E2B9-464E-94A3-86E1E69EEC31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2797607-4D4D-4F4B-BED7-F286626891FE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414C2A43-2C33-4BB4-8451-D47D25F70B71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CCAE78DD-0017-41D2-9897-B30055349B9B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9C2AF055-FEDB-40FD-8E2A-57196B4A4CAF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D2762E4A-9DE9-482A-98FE-B43294951A78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46</xdr:row>
      <xdr:rowOff>66675</xdr:rowOff>
    </xdr:from>
    <xdr:to>
      <xdr:col>10</xdr:col>
      <xdr:colOff>314325</xdr:colOff>
      <xdr:row>51</xdr:row>
      <xdr:rowOff>9525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B79A7C46-00E6-49F2-BE6F-E8C002B795BD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54</xdr:row>
      <xdr:rowOff>95250</xdr:rowOff>
    </xdr:from>
    <xdr:to>
      <xdr:col>15</xdr:col>
      <xdr:colOff>142875</xdr:colOff>
      <xdr:row>54</xdr:row>
      <xdr:rowOff>95250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A1AA770A-5283-4B4B-B3C5-FF9232F3AA46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41</xdr:row>
      <xdr:rowOff>76200</xdr:rowOff>
    </xdr:from>
    <xdr:to>
      <xdr:col>14</xdr:col>
      <xdr:colOff>438150</xdr:colOff>
      <xdr:row>41</xdr:row>
      <xdr:rowOff>85725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D55AAA0F-09C7-415A-B76B-B45374D3069D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46</xdr:row>
      <xdr:rowOff>57150</xdr:rowOff>
    </xdr:from>
    <xdr:to>
      <xdr:col>16</xdr:col>
      <xdr:colOff>333375</xdr:colOff>
      <xdr:row>51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92FA21B9-596D-4A1C-9623-C3CD3912E63E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BA7F6C71-ACE2-4518-93E1-86651F3B8147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2C36F64B-4771-4D76-9C3A-C7221170700C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D52FA21-C274-4CD8-8932-686E2CB8C63D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1596B7FE-DF73-4793-8B61-5D01F09699AB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387AFFAA-C370-45F6-8E9A-F2D5874FB267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77B809F6-A703-4170-816E-E482B6A4DC82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9BE25276-781D-4F9A-ACCA-0A3CBC858CDA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6F4C44B1-E8A5-44A5-B3F8-8D8951631E2B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618B6E01-54EB-40C4-BAF5-362F88535685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209D04D-E9EA-4BFE-9A1C-AA8C31834BE2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3E6600F-E84B-4BE0-AC63-5FE3A5CC4D67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43B9DFA5-C163-423C-A15C-C5F486DD4806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E6FFD2A5-F711-43A0-B2E4-86EB9EF3A4EB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49075F0F-1855-49B0-BC55-59BAF0A288DC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14</xdr:row>
      <xdr:rowOff>38100</xdr:rowOff>
    </xdr:from>
    <xdr:to>
      <xdr:col>10</xdr:col>
      <xdr:colOff>352425</xdr:colOff>
      <xdr:row>18</xdr:row>
      <xdr:rowOff>171450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5342E8C2-0256-4565-A101-3938A9A24B24}"/>
            </a:ext>
          </a:extLst>
        </xdr:cNvPr>
        <xdr:cNvCxnSpPr/>
      </xdr:nvCxnSpPr>
      <xdr:spPr>
        <a:xfrm flipV="1">
          <a:off x="6505575" y="2714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371475</xdr:colOff>
      <xdr:row>14</xdr:row>
      <xdr:rowOff>47625</xdr:rowOff>
    </xdr:from>
    <xdr:to>
      <xdr:col>16</xdr:col>
      <xdr:colOff>381000</xdr:colOff>
      <xdr:row>18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5E895B41-173D-488F-B5A4-6B2B10705F23}"/>
            </a:ext>
          </a:extLst>
        </xdr:cNvPr>
        <xdr:cNvCxnSpPr/>
      </xdr:nvCxnSpPr>
      <xdr:spPr>
        <a:xfrm flipV="1">
          <a:off x="10306050" y="272415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30</xdr:row>
      <xdr:rowOff>19050</xdr:rowOff>
    </xdr:from>
    <xdr:to>
      <xdr:col>3</xdr:col>
      <xdr:colOff>285750</xdr:colOff>
      <xdr:row>34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102DD223-0AD0-42DF-BEA7-D81F2DDE1471}"/>
            </a:ext>
          </a:extLst>
        </xdr:cNvPr>
        <xdr:cNvCxnSpPr/>
      </xdr:nvCxnSpPr>
      <xdr:spPr>
        <a:xfrm flipV="1">
          <a:off x="2105025" y="57531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304800</xdr:colOff>
      <xdr:row>30</xdr:row>
      <xdr:rowOff>66675</xdr:rowOff>
    </xdr:from>
    <xdr:to>
      <xdr:col>10</xdr:col>
      <xdr:colOff>314325</xdr:colOff>
      <xdr:row>35</xdr:row>
      <xdr:rowOff>9525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CE594DD-9BD1-441B-9231-949D0E21C424}"/>
            </a:ext>
          </a:extLst>
        </xdr:cNvPr>
        <xdr:cNvCxnSpPr/>
      </xdr:nvCxnSpPr>
      <xdr:spPr>
        <a:xfrm flipV="1">
          <a:off x="6467475" y="58007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352425</xdr:colOff>
      <xdr:row>30</xdr:row>
      <xdr:rowOff>28575</xdr:rowOff>
    </xdr:from>
    <xdr:to>
      <xdr:col>23</xdr:col>
      <xdr:colOff>361950</xdr:colOff>
      <xdr:row>34</xdr:row>
      <xdr:rowOff>161925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7D107BBF-3CC5-4F41-A335-4F083556523F}"/>
            </a:ext>
          </a:extLst>
        </xdr:cNvPr>
        <xdr:cNvCxnSpPr/>
      </xdr:nvCxnSpPr>
      <xdr:spPr>
        <a:xfrm flipV="1">
          <a:off x="14620875" y="5762625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438150</xdr:colOff>
      <xdr:row>25</xdr:row>
      <xdr:rowOff>95250</xdr:rowOff>
    </xdr:from>
    <xdr:to>
      <xdr:col>7</xdr:col>
      <xdr:colOff>485775</xdr:colOff>
      <xdr:row>25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79A1E15-305E-4309-8F0B-89DB55091A8E}"/>
            </a:ext>
          </a:extLst>
        </xdr:cNvPr>
        <xdr:cNvCxnSpPr/>
      </xdr:nvCxnSpPr>
      <xdr:spPr>
        <a:xfrm flipH="1">
          <a:off x="4095750" y="4876800"/>
          <a:ext cx="6572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40</xdr:row>
      <xdr:rowOff>85725</xdr:rowOff>
    </xdr:from>
    <xdr:to>
      <xdr:col>7</xdr:col>
      <xdr:colOff>190500</xdr:colOff>
      <xdr:row>40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7C6169CF-2973-4DAE-AA97-AC222E3329F0}"/>
            </a:ext>
          </a:extLst>
        </xdr:cNvPr>
        <xdr:cNvCxnSpPr/>
      </xdr:nvCxnSpPr>
      <xdr:spPr>
        <a:xfrm flipV="1">
          <a:off x="3143250" y="7724775"/>
          <a:ext cx="131445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38</xdr:row>
      <xdr:rowOff>95250</xdr:rowOff>
    </xdr:from>
    <xdr:to>
      <xdr:col>15</xdr:col>
      <xdr:colOff>142875</xdr:colOff>
      <xdr:row>38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AD792483-CDBD-43BD-B581-5E4E174AEFC2}"/>
            </a:ext>
          </a:extLst>
        </xdr:cNvPr>
        <xdr:cNvCxnSpPr/>
      </xdr:nvCxnSpPr>
      <xdr:spPr>
        <a:xfrm>
          <a:off x="7886700" y="7353300"/>
          <a:ext cx="14668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371475</xdr:colOff>
      <xdr:row>25</xdr:row>
      <xdr:rowOff>104775</xdr:rowOff>
    </xdr:from>
    <xdr:to>
      <xdr:col>21</xdr:col>
      <xdr:colOff>381000</xdr:colOff>
      <xdr:row>25</xdr:row>
      <xdr:rowOff>104775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42EDA974-E36A-432D-BE2F-1D75FC74194D}"/>
            </a:ext>
          </a:extLst>
        </xdr:cNvPr>
        <xdr:cNvCxnSpPr/>
      </xdr:nvCxnSpPr>
      <xdr:spPr>
        <a:xfrm flipH="1">
          <a:off x="12134850" y="4886325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5</xdr:row>
      <xdr:rowOff>38100</xdr:rowOff>
    </xdr:from>
    <xdr:to>
      <xdr:col>8</xdr:col>
      <xdr:colOff>371475</xdr:colOff>
      <xdr:row>9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326E8F2D-AC10-4BF5-915A-C48190FD5CD5}"/>
            </a:ext>
          </a:extLst>
        </xdr:cNvPr>
        <xdr:cNvCxnSpPr/>
      </xdr:nvCxnSpPr>
      <xdr:spPr>
        <a:xfrm flipV="1">
          <a:off x="5305425" y="990600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323850</xdr:colOff>
      <xdr:row>5</xdr:row>
      <xdr:rowOff>47625</xdr:rowOff>
    </xdr:from>
    <xdr:to>
      <xdr:col>18</xdr:col>
      <xdr:colOff>333375</xdr:colOff>
      <xdr:row>9</xdr:row>
      <xdr:rowOff>161925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D13361AE-B18F-405D-ACA7-464388EA7CEE}"/>
            </a:ext>
          </a:extLst>
        </xdr:cNvPr>
        <xdr:cNvCxnSpPr/>
      </xdr:nvCxnSpPr>
      <xdr:spPr>
        <a:xfrm flipV="1">
          <a:off x="11477625" y="1000125"/>
          <a:ext cx="9525" cy="885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295275</xdr:colOff>
      <xdr:row>38</xdr:row>
      <xdr:rowOff>95250</xdr:rowOff>
    </xdr:from>
    <xdr:to>
      <xdr:col>21</xdr:col>
      <xdr:colOff>304800</xdr:colOff>
      <xdr:row>38</xdr:row>
      <xdr:rowOff>95250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81EDE79D-E4D3-464D-AA84-A58C2B5CA059}"/>
            </a:ext>
          </a:extLst>
        </xdr:cNvPr>
        <xdr:cNvCxnSpPr/>
      </xdr:nvCxnSpPr>
      <xdr:spPr>
        <a:xfrm flipH="1">
          <a:off x="12058650" y="7353300"/>
          <a:ext cx="1295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25</xdr:row>
      <xdr:rowOff>76200</xdr:rowOff>
    </xdr:from>
    <xdr:to>
      <xdr:col>14</xdr:col>
      <xdr:colOff>438150</xdr:colOff>
      <xdr:row>25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C8906B01-AA78-4600-88D4-046BF2660538}"/>
            </a:ext>
          </a:extLst>
        </xdr:cNvPr>
        <xdr:cNvCxnSpPr/>
      </xdr:nvCxnSpPr>
      <xdr:spPr>
        <a:xfrm flipH="1" flipV="1">
          <a:off x="8210550" y="4857750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323850</xdr:colOff>
      <xdr:row>30</xdr:row>
      <xdr:rowOff>57150</xdr:rowOff>
    </xdr:from>
    <xdr:to>
      <xdr:col>16</xdr:col>
      <xdr:colOff>333375</xdr:colOff>
      <xdr:row>35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E2F8365E-CB14-4F39-895B-1663B6339580}"/>
            </a:ext>
          </a:extLst>
        </xdr:cNvPr>
        <xdr:cNvCxnSpPr/>
      </xdr:nvCxnSpPr>
      <xdr:spPr>
        <a:xfrm flipV="1">
          <a:off x="10258425" y="5791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D117-A22F-4CE9-BD51-D766D9DF3875}">
  <dimension ref="B3:AB72"/>
  <sheetViews>
    <sheetView zoomScale="70" zoomScaleNormal="70" workbookViewId="0">
      <selection activeCell="L67" sqref="L67"/>
    </sheetView>
  </sheetViews>
  <sheetFormatPr defaultRowHeight="15" x14ac:dyDescent="0.25"/>
  <cols>
    <col min="3" max="3" width="21.5703125" bestFit="1" customWidth="1"/>
    <col min="4" max="4" width="25.28515625" bestFit="1" customWidth="1"/>
    <col min="5" max="5" width="11" bestFit="1" customWidth="1"/>
    <col min="6" max="6" width="20.5703125" bestFit="1" customWidth="1"/>
    <col min="7" max="7" width="9.28515625" bestFit="1" customWidth="1"/>
    <col min="8" max="8" width="23.42578125" bestFit="1" customWidth="1"/>
    <col min="9" max="9" width="20.7109375" bestFit="1" customWidth="1"/>
    <col min="10" max="13" width="20.7109375" customWidth="1"/>
    <col min="14" max="14" width="15.42578125" bestFit="1" customWidth="1"/>
    <col min="15" max="15" width="39.7109375" customWidth="1"/>
  </cols>
  <sheetData>
    <row r="3" spans="2:27" ht="15.75" thickBot="1" x14ac:dyDescent="0.3">
      <c r="C3" s="32" t="s">
        <v>45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P3" s="10" t="s">
        <v>2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 t="s">
        <v>3</v>
      </c>
    </row>
    <row r="4" spans="2:27" x14ac:dyDescent="0.25">
      <c r="P4" s="10"/>
      <c r="Q4" s="11"/>
      <c r="R4" s="12"/>
      <c r="S4" s="12"/>
      <c r="T4" s="12"/>
      <c r="U4" s="12"/>
      <c r="V4" s="12"/>
      <c r="W4" s="12"/>
      <c r="X4" s="12"/>
      <c r="Y4" s="12"/>
      <c r="Z4" s="13"/>
      <c r="AA4" s="10"/>
    </row>
    <row r="5" spans="2:27" x14ac:dyDescent="0.25">
      <c r="P5" s="10"/>
      <c r="Q5" s="14"/>
      <c r="R5" s="10"/>
      <c r="S5" s="10"/>
      <c r="T5" s="10"/>
      <c r="U5" s="10"/>
      <c r="V5" s="10"/>
      <c r="W5" s="10"/>
      <c r="X5" s="10"/>
      <c r="Y5" s="10"/>
      <c r="Z5" s="15"/>
      <c r="AA5" s="10"/>
    </row>
    <row r="6" spans="2:27" x14ac:dyDescent="0.25">
      <c r="C6" s="19" t="s">
        <v>4</v>
      </c>
      <c r="D6" s="19" t="s">
        <v>8</v>
      </c>
      <c r="E6" s="19" t="s">
        <v>5</v>
      </c>
      <c r="F6" s="19" t="s">
        <v>9</v>
      </c>
      <c r="G6" s="19" t="s">
        <v>13</v>
      </c>
      <c r="H6" s="19" t="s">
        <v>6</v>
      </c>
      <c r="I6" s="19" t="s">
        <v>7</v>
      </c>
      <c r="J6" s="19" t="s">
        <v>17</v>
      </c>
      <c r="K6" s="19" t="s">
        <v>15</v>
      </c>
      <c r="L6" s="19" t="s">
        <v>16</v>
      </c>
      <c r="M6" s="19" t="s">
        <v>18</v>
      </c>
      <c r="N6" t="s">
        <v>11</v>
      </c>
      <c r="O6" s="19" t="s">
        <v>25</v>
      </c>
      <c r="P6" s="10"/>
      <c r="Q6" s="14"/>
      <c r="R6" s="10"/>
      <c r="S6" s="10"/>
      <c r="T6" s="10"/>
      <c r="U6" s="10"/>
      <c r="V6" s="10"/>
      <c r="W6" s="10"/>
      <c r="X6" s="10"/>
      <c r="Y6" s="10"/>
      <c r="Z6" s="15"/>
      <c r="AA6" s="10"/>
    </row>
    <row r="7" spans="2:27" x14ac:dyDescent="0.25">
      <c r="B7" s="21" t="s">
        <v>12</v>
      </c>
      <c r="P7" s="10"/>
      <c r="Q7" s="14"/>
      <c r="R7" s="10"/>
      <c r="S7" s="10"/>
      <c r="T7" s="10"/>
      <c r="U7" s="10"/>
      <c r="V7" s="10"/>
      <c r="W7" s="10"/>
      <c r="X7" s="10"/>
      <c r="Y7" s="10"/>
      <c r="Z7" s="15"/>
      <c r="AA7" s="10"/>
    </row>
    <row r="8" spans="2:27" x14ac:dyDescent="0.25">
      <c r="C8" t="s">
        <v>0</v>
      </c>
      <c r="D8">
        <v>630.61</v>
      </c>
      <c r="E8" t="s">
        <v>2</v>
      </c>
      <c r="F8" t="s">
        <v>10</v>
      </c>
      <c r="G8">
        <v>630.66</v>
      </c>
      <c r="H8">
        <v>9.3000000000000007</v>
      </c>
      <c r="I8" s="20">
        <f>(G8-D8)/H8</f>
        <v>5.3763440860166156E-3</v>
      </c>
      <c r="J8" s="35">
        <v>11</v>
      </c>
      <c r="K8" s="34">
        <f>(D8-D10)/J8</f>
        <v>-9.0909090909111583E-3</v>
      </c>
      <c r="L8" s="34">
        <f>(D8-D10)/J8</f>
        <v>-9.0909090909111583E-3</v>
      </c>
      <c r="M8" s="33" t="s">
        <v>14</v>
      </c>
      <c r="N8" s="33" t="s">
        <v>19</v>
      </c>
      <c r="P8" s="10"/>
      <c r="Q8" s="14"/>
      <c r="R8" s="10"/>
      <c r="S8" s="10"/>
      <c r="T8" s="10"/>
      <c r="U8" s="10"/>
      <c r="V8" s="10"/>
      <c r="W8" s="10"/>
      <c r="X8" s="10"/>
      <c r="Y8" s="10"/>
      <c r="Z8" s="15"/>
      <c r="AA8" s="10"/>
    </row>
    <row r="9" spans="2:27" x14ac:dyDescent="0.25">
      <c r="J9" s="35"/>
      <c r="K9" s="34"/>
      <c r="L9" s="34"/>
      <c r="M9" s="33"/>
      <c r="N9" s="33"/>
      <c r="P9" s="10"/>
      <c r="Q9" s="14"/>
      <c r="R9" s="10"/>
      <c r="S9" s="10"/>
      <c r="T9" s="10"/>
      <c r="U9" s="10"/>
      <c r="V9" s="10"/>
      <c r="W9" s="10"/>
      <c r="X9" s="10"/>
      <c r="Y9" s="10"/>
      <c r="Z9" s="15"/>
      <c r="AA9" s="10"/>
    </row>
    <row r="10" spans="2:27" x14ac:dyDescent="0.25">
      <c r="C10" t="s">
        <v>1</v>
      </c>
      <c r="D10">
        <v>630.71</v>
      </c>
      <c r="E10" t="s">
        <v>3</v>
      </c>
      <c r="F10" t="s">
        <v>10</v>
      </c>
      <c r="G10">
        <v>630.88</v>
      </c>
      <c r="H10">
        <v>9.3000000000000007</v>
      </c>
      <c r="I10" s="20">
        <f>(G10-D10)/H10</f>
        <v>1.8279569892468716E-2</v>
      </c>
      <c r="J10" s="35"/>
      <c r="K10" s="34"/>
      <c r="L10" s="34"/>
      <c r="M10" s="33"/>
      <c r="N10" s="33"/>
      <c r="P10" s="10"/>
      <c r="Q10" s="14"/>
      <c r="R10" s="10"/>
      <c r="S10" s="10"/>
      <c r="T10" s="10"/>
      <c r="U10" s="10"/>
      <c r="V10" s="10"/>
      <c r="W10" s="10"/>
      <c r="X10" s="10"/>
      <c r="Y10" s="10"/>
      <c r="Z10" s="15"/>
      <c r="AA10" s="10"/>
    </row>
    <row r="11" spans="2:27" x14ac:dyDescent="0.25">
      <c r="B11" s="21" t="s">
        <v>20</v>
      </c>
      <c r="M11" s="9"/>
      <c r="N11" s="9"/>
      <c r="P11" s="10"/>
      <c r="Q11" s="14"/>
      <c r="R11" s="10"/>
      <c r="S11" s="10"/>
      <c r="T11" s="10"/>
      <c r="U11" s="10"/>
      <c r="V11" s="10"/>
      <c r="W11" s="10"/>
      <c r="X11" s="10"/>
      <c r="Y11" s="10"/>
      <c r="Z11" s="15"/>
      <c r="AA11" s="10"/>
    </row>
    <row r="12" spans="2:27" x14ac:dyDescent="0.25">
      <c r="C12" t="s">
        <v>0</v>
      </c>
      <c r="D12">
        <v>630.66</v>
      </c>
      <c r="E12" t="s">
        <v>2</v>
      </c>
      <c r="F12" t="s">
        <v>10</v>
      </c>
      <c r="G12">
        <v>630.58000000000004</v>
      </c>
      <c r="H12">
        <v>6.27</v>
      </c>
      <c r="I12" s="20">
        <f>(G12-D12)/H12</f>
        <v>-1.2759170653895893E-2</v>
      </c>
      <c r="J12" s="35">
        <v>11</v>
      </c>
      <c r="K12" s="34">
        <f>(D12-D14)/J12</f>
        <v>-1.0000000000001241E-2</v>
      </c>
      <c r="L12" s="34">
        <f>(D12-D14)/J12</f>
        <v>-1.0000000000001241E-2</v>
      </c>
      <c r="M12" s="33" t="s">
        <v>14</v>
      </c>
      <c r="N12" s="33" t="s">
        <v>19</v>
      </c>
      <c r="P12" s="10"/>
      <c r="Q12" s="14"/>
      <c r="R12" s="10"/>
      <c r="S12" s="10"/>
      <c r="T12" s="10"/>
      <c r="U12" s="10"/>
      <c r="V12" s="10"/>
      <c r="W12" s="10"/>
      <c r="X12" s="10"/>
      <c r="Y12" s="10"/>
      <c r="Z12" s="15"/>
      <c r="AA12" s="10"/>
    </row>
    <row r="13" spans="2:27" x14ac:dyDescent="0.25">
      <c r="J13" s="35"/>
      <c r="K13" s="34"/>
      <c r="L13" s="34"/>
      <c r="M13" s="33"/>
      <c r="N13" s="33"/>
      <c r="P13" s="10"/>
      <c r="Q13" s="14"/>
      <c r="R13" s="10"/>
      <c r="S13" s="10"/>
      <c r="T13" s="10"/>
      <c r="U13" s="10"/>
      <c r="V13" s="10"/>
      <c r="W13" s="10"/>
      <c r="X13" s="10"/>
      <c r="Y13" s="10"/>
      <c r="Z13" s="15"/>
      <c r="AA13" s="10"/>
    </row>
    <row r="14" spans="2:27" x14ac:dyDescent="0.25">
      <c r="C14" t="s">
        <v>1</v>
      </c>
      <c r="D14">
        <v>630.77</v>
      </c>
      <c r="E14" t="s">
        <v>3</v>
      </c>
      <c r="F14" t="s">
        <v>10</v>
      </c>
      <c r="G14">
        <v>630.72</v>
      </c>
      <c r="H14">
        <v>6.27</v>
      </c>
      <c r="I14" s="20">
        <f>(G14-D14)/H14</f>
        <v>-7.9744816586849333E-3</v>
      </c>
      <c r="J14" s="35"/>
      <c r="K14" s="34"/>
      <c r="L14" s="34"/>
      <c r="M14" s="33"/>
      <c r="N14" s="33"/>
      <c r="P14" s="10"/>
      <c r="Q14" s="14"/>
      <c r="R14" s="10"/>
      <c r="S14" s="10"/>
      <c r="T14" s="10"/>
      <c r="U14" s="10"/>
      <c r="V14" s="10"/>
      <c r="W14" s="10"/>
      <c r="X14" s="10"/>
      <c r="Y14" s="10"/>
      <c r="Z14" s="15"/>
      <c r="AA14" s="10"/>
    </row>
    <row r="15" spans="2:27" x14ac:dyDescent="0.25">
      <c r="B15" s="21" t="s">
        <v>21</v>
      </c>
      <c r="M15" s="9"/>
      <c r="N15" s="9"/>
      <c r="P15" s="10"/>
      <c r="Q15" s="14"/>
      <c r="R15" s="10"/>
      <c r="S15" s="10"/>
      <c r="T15" s="10"/>
      <c r="U15" s="10"/>
      <c r="V15" s="10"/>
      <c r="W15" s="10"/>
      <c r="X15" s="10"/>
      <c r="Y15" s="10"/>
      <c r="Z15" s="15"/>
      <c r="AA15" s="10"/>
    </row>
    <row r="16" spans="2:27" x14ac:dyDescent="0.25">
      <c r="C16" t="s">
        <v>0</v>
      </c>
      <c r="D16">
        <v>633.71</v>
      </c>
      <c r="E16" t="s">
        <v>2</v>
      </c>
      <c r="F16" t="s">
        <v>10</v>
      </c>
      <c r="G16">
        <v>634.02</v>
      </c>
      <c r="H16">
        <v>6.67</v>
      </c>
      <c r="I16" s="20">
        <f>(G16-D16)/H16</f>
        <v>4.6476761619182225E-2</v>
      </c>
      <c r="J16" s="35">
        <v>8</v>
      </c>
      <c r="K16" s="34">
        <f>(D16-D18)/J16</f>
        <v>-1.5000000000000568E-2</v>
      </c>
      <c r="L16" s="34">
        <f>(D16-D18)/J16</f>
        <v>-1.5000000000000568E-2</v>
      </c>
      <c r="M16" s="33" t="s">
        <v>14</v>
      </c>
      <c r="N16" s="33" t="s">
        <v>19</v>
      </c>
      <c r="P16" s="10"/>
      <c r="Q16" s="14"/>
      <c r="R16" s="10"/>
      <c r="S16" s="10"/>
      <c r="T16" s="10"/>
      <c r="U16" s="10"/>
      <c r="V16" s="10"/>
      <c r="W16" s="10"/>
      <c r="X16" s="10"/>
      <c r="Y16" s="10"/>
      <c r="Z16" s="15"/>
      <c r="AA16" s="10"/>
    </row>
    <row r="17" spans="2:27" x14ac:dyDescent="0.25">
      <c r="J17" s="35"/>
      <c r="K17" s="34"/>
      <c r="L17" s="34"/>
      <c r="M17" s="33"/>
      <c r="N17" s="33"/>
      <c r="P17" s="10"/>
      <c r="Q17" s="14"/>
      <c r="R17" s="10"/>
      <c r="S17" s="10"/>
      <c r="T17" s="10"/>
      <c r="U17" s="10"/>
      <c r="V17" s="10"/>
      <c r="W17" s="10"/>
      <c r="X17" s="10"/>
      <c r="Y17" s="10"/>
      <c r="Z17" s="15"/>
      <c r="AA17" s="10"/>
    </row>
    <row r="18" spans="2:27" x14ac:dyDescent="0.25">
      <c r="C18" t="s">
        <v>1</v>
      </c>
      <c r="D18">
        <v>633.83000000000004</v>
      </c>
      <c r="E18" t="s">
        <v>3</v>
      </c>
      <c r="F18" t="s">
        <v>10</v>
      </c>
      <c r="G18">
        <v>634.14</v>
      </c>
      <c r="H18">
        <v>6.67</v>
      </c>
      <c r="I18" s="20">
        <f>(G18-D18)/H18</f>
        <v>4.6476761619182225E-2</v>
      </c>
      <c r="J18" s="35"/>
      <c r="K18" s="34"/>
      <c r="L18" s="34"/>
      <c r="M18" s="33"/>
      <c r="N18" s="33"/>
      <c r="P18" s="10"/>
      <c r="Q18" s="14"/>
      <c r="R18" s="10"/>
      <c r="S18" s="10"/>
      <c r="T18" s="10"/>
      <c r="U18" s="10"/>
      <c r="V18" s="10"/>
      <c r="W18" s="10"/>
      <c r="X18" s="10"/>
      <c r="Y18" s="10"/>
      <c r="Z18" s="15"/>
      <c r="AA18" s="10"/>
    </row>
    <row r="19" spans="2:27" x14ac:dyDescent="0.25">
      <c r="B19" s="21" t="s">
        <v>22</v>
      </c>
      <c r="M19" s="9"/>
      <c r="N19" s="9"/>
      <c r="P19" s="10"/>
      <c r="Q19" s="14"/>
      <c r="R19" s="10"/>
      <c r="S19" s="10"/>
      <c r="T19" s="10"/>
      <c r="U19" s="10"/>
      <c r="V19" s="10"/>
      <c r="W19" s="10"/>
      <c r="X19" s="10"/>
      <c r="Y19" s="10"/>
      <c r="Z19" s="15"/>
      <c r="AA19" s="10"/>
    </row>
    <row r="20" spans="2:27" x14ac:dyDescent="0.25">
      <c r="C20" t="s">
        <v>0</v>
      </c>
      <c r="D20">
        <v>633.66999999999996</v>
      </c>
      <c r="E20" t="s">
        <v>2</v>
      </c>
      <c r="F20" t="s">
        <v>10</v>
      </c>
      <c r="G20">
        <v>633.99</v>
      </c>
      <c r="H20">
        <v>7.56</v>
      </c>
      <c r="I20" s="20">
        <f>(G20-D20)/H20</f>
        <v>4.2328042328048945E-2</v>
      </c>
      <c r="J20" s="35">
        <v>8</v>
      </c>
      <c r="K20" s="36">
        <f>(D20-D22)/J20</f>
        <v>-2.2500000000007958E-2</v>
      </c>
      <c r="L20" s="36">
        <f>(D20-D22)/J20</f>
        <v>-2.2500000000007958E-2</v>
      </c>
      <c r="M20" s="33" t="s">
        <v>14</v>
      </c>
      <c r="N20" s="33" t="s">
        <v>24</v>
      </c>
      <c r="P20" s="10"/>
      <c r="Q20" s="14"/>
      <c r="R20" s="10"/>
      <c r="S20" s="10"/>
      <c r="T20" s="10"/>
      <c r="U20" s="10"/>
      <c r="V20" s="10"/>
      <c r="W20" s="10"/>
      <c r="X20" s="10"/>
      <c r="Y20" s="10"/>
      <c r="Z20" s="15"/>
      <c r="AA20" s="10"/>
    </row>
    <row r="21" spans="2:27" x14ac:dyDescent="0.25">
      <c r="J21" s="35"/>
      <c r="K21" s="36"/>
      <c r="L21" s="36"/>
      <c r="M21" s="33"/>
      <c r="N21" s="33"/>
      <c r="P21" s="10"/>
      <c r="Q21" s="14"/>
      <c r="R21" s="10"/>
      <c r="S21" s="10"/>
      <c r="T21" s="10"/>
      <c r="U21" s="10"/>
      <c r="V21" s="10"/>
      <c r="W21" s="10"/>
      <c r="X21" s="10"/>
      <c r="Y21" s="10"/>
      <c r="Z21" s="15"/>
      <c r="AA21" s="10"/>
    </row>
    <row r="22" spans="2:27" x14ac:dyDescent="0.25">
      <c r="C22" t="s">
        <v>1</v>
      </c>
      <c r="D22">
        <v>633.85</v>
      </c>
      <c r="E22" t="s">
        <v>3</v>
      </c>
      <c r="F22" t="s">
        <v>10</v>
      </c>
      <c r="G22">
        <v>634.16</v>
      </c>
      <c r="H22">
        <v>7.56</v>
      </c>
      <c r="I22" s="20">
        <f>(G22-D22)/H22</f>
        <v>4.1005291005283787E-2</v>
      </c>
      <c r="J22" s="35"/>
      <c r="K22" s="36"/>
      <c r="L22" s="36"/>
      <c r="M22" s="33"/>
      <c r="N22" s="33"/>
      <c r="P22" s="10"/>
      <c r="Q22" s="14"/>
      <c r="R22" s="10"/>
      <c r="S22" s="10"/>
      <c r="T22" s="10"/>
      <c r="U22" s="10"/>
      <c r="V22" s="10"/>
      <c r="W22" s="10"/>
      <c r="X22" s="10"/>
      <c r="Y22" s="10"/>
      <c r="Z22" s="15"/>
      <c r="AA22" s="10"/>
    </row>
    <row r="23" spans="2:27" x14ac:dyDescent="0.25">
      <c r="B23" s="21" t="s">
        <v>23</v>
      </c>
      <c r="M23" s="9"/>
      <c r="N23" s="9"/>
      <c r="P23" s="10"/>
      <c r="Q23" s="14"/>
      <c r="R23" s="10"/>
      <c r="S23" s="10"/>
      <c r="T23" s="10"/>
      <c r="U23" s="10"/>
      <c r="V23" s="10"/>
      <c r="W23" s="10"/>
      <c r="X23" s="10"/>
      <c r="Y23" s="10"/>
      <c r="Z23" s="15"/>
      <c r="AA23" s="10"/>
    </row>
    <row r="24" spans="2:27" x14ac:dyDescent="0.25">
      <c r="C24" t="s">
        <v>0</v>
      </c>
      <c r="D24">
        <v>639.16</v>
      </c>
      <c r="E24" t="s">
        <v>2</v>
      </c>
      <c r="F24" t="s">
        <v>10</v>
      </c>
      <c r="G24">
        <v>639.69000000000005</v>
      </c>
      <c r="H24">
        <v>8.19</v>
      </c>
      <c r="I24" s="20">
        <f>(G24-D24)/H24</f>
        <v>6.4713064713075266E-2</v>
      </c>
      <c r="J24" s="35">
        <v>8</v>
      </c>
      <c r="K24" s="36">
        <f>(D24-D26)/J24</f>
        <v>-2.3750000000006821E-2</v>
      </c>
      <c r="L24" s="36">
        <f>(D24-D26)/J24</f>
        <v>-2.3750000000006821E-2</v>
      </c>
      <c r="M24" s="33" t="s">
        <v>14</v>
      </c>
      <c r="N24" s="33" t="s">
        <v>24</v>
      </c>
      <c r="O24" s="38" t="s">
        <v>30</v>
      </c>
      <c r="P24" s="10"/>
      <c r="Q24" s="14"/>
      <c r="R24" s="10"/>
      <c r="S24" s="10"/>
      <c r="T24" s="10"/>
      <c r="U24" s="10"/>
      <c r="V24" s="10"/>
      <c r="W24" s="10"/>
      <c r="X24" s="10"/>
      <c r="Y24" s="10"/>
      <c r="Z24" s="15"/>
      <c r="AA24" s="10"/>
    </row>
    <row r="25" spans="2:27" x14ac:dyDescent="0.25">
      <c r="J25" s="35"/>
      <c r="K25" s="36"/>
      <c r="L25" s="36"/>
      <c r="M25" s="33"/>
      <c r="N25" s="33"/>
      <c r="O25" s="38"/>
      <c r="P25" s="10"/>
      <c r="Q25" s="14"/>
      <c r="R25" s="10"/>
      <c r="S25" s="10"/>
      <c r="T25" s="10"/>
      <c r="U25" s="10"/>
      <c r="V25" s="10"/>
      <c r="W25" s="10"/>
      <c r="X25" s="10"/>
      <c r="Y25" s="10"/>
      <c r="Z25" s="15"/>
      <c r="AA25" s="10"/>
    </row>
    <row r="26" spans="2:27" x14ac:dyDescent="0.25">
      <c r="C26" t="s">
        <v>1</v>
      </c>
      <c r="D26">
        <v>639.35</v>
      </c>
      <c r="E26" t="s">
        <v>3</v>
      </c>
      <c r="F26" t="s">
        <v>10</v>
      </c>
      <c r="G26">
        <v>639.95000000000005</v>
      </c>
      <c r="H26">
        <v>6.1</v>
      </c>
      <c r="I26" s="22">
        <f>(G26-D26)/H26</f>
        <v>9.8360655737708649E-2</v>
      </c>
      <c r="J26" s="35"/>
      <c r="K26" s="36"/>
      <c r="L26" s="36"/>
      <c r="M26" s="33"/>
      <c r="N26" s="33"/>
      <c r="O26" s="38"/>
      <c r="P26" s="10"/>
      <c r="Q26" s="14"/>
      <c r="R26" s="10"/>
      <c r="S26" s="10"/>
      <c r="T26" s="10"/>
      <c r="U26" s="10"/>
      <c r="V26" s="10"/>
      <c r="W26" s="10"/>
      <c r="X26" s="10"/>
      <c r="Y26" s="10"/>
      <c r="Z26" s="15"/>
      <c r="AA26" s="10"/>
    </row>
    <row r="27" spans="2:27" x14ac:dyDescent="0.25">
      <c r="B27" s="21" t="s">
        <v>26</v>
      </c>
      <c r="M27" s="9"/>
      <c r="N27" s="9"/>
      <c r="P27" s="10"/>
      <c r="Q27" s="14"/>
      <c r="R27" s="10"/>
      <c r="S27" s="10"/>
      <c r="T27" s="10"/>
      <c r="U27" s="10"/>
      <c r="V27" s="10"/>
      <c r="W27" s="10"/>
      <c r="X27" s="10"/>
      <c r="Y27" s="10"/>
      <c r="Z27" s="15"/>
      <c r="AA27" s="10"/>
    </row>
    <row r="28" spans="2:27" x14ac:dyDescent="0.25">
      <c r="C28" t="s">
        <v>0</v>
      </c>
      <c r="D28">
        <v>638.87</v>
      </c>
      <c r="E28" t="s">
        <v>2</v>
      </c>
      <c r="F28" t="s">
        <v>10</v>
      </c>
      <c r="G28">
        <v>638.45000000000005</v>
      </c>
      <c r="H28">
        <v>6.11</v>
      </c>
      <c r="I28" s="20">
        <f>(G28-D28)/H28</f>
        <v>-6.8739770867423736E-2</v>
      </c>
      <c r="J28" s="35">
        <v>8</v>
      </c>
      <c r="K28" s="36">
        <f>(D28-D30)/J28</f>
        <v>-2.7500000000003411E-2</v>
      </c>
      <c r="L28" s="36">
        <f>(D28-D30)/J28</f>
        <v>-2.7500000000003411E-2</v>
      </c>
      <c r="M28" s="33" t="s">
        <v>14</v>
      </c>
      <c r="N28" s="33" t="s">
        <v>24</v>
      </c>
      <c r="P28" s="10"/>
      <c r="Q28" s="14"/>
      <c r="R28" s="10"/>
      <c r="S28" s="10"/>
      <c r="T28" s="10"/>
      <c r="U28" s="10"/>
      <c r="V28" s="10"/>
      <c r="W28" s="10"/>
      <c r="X28" s="10"/>
      <c r="Y28" s="10"/>
      <c r="Z28" s="15"/>
      <c r="AA28" s="10"/>
    </row>
    <row r="29" spans="2:27" x14ac:dyDescent="0.25">
      <c r="J29" s="35"/>
      <c r="K29" s="36"/>
      <c r="L29" s="36"/>
      <c r="M29" s="33"/>
      <c r="N29" s="33"/>
      <c r="P29" s="10"/>
      <c r="Q29" s="14"/>
      <c r="R29" s="10"/>
      <c r="S29" s="10"/>
      <c r="T29" s="10"/>
      <c r="U29" s="10"/>
      <c r="V29" s="10"/>
      <c r="W29" s="10"/>
      <c r="X29" s="10"/>
      <c r="Y29" s="10"/>
      <c r="Z29" s="15"/>
      <c r="AA29" s="10"/>
    </row>
    <row r="30" spans="2:27" ht="15.75" thickBot="1" x14ac:dyDescent="0.3">
      <c r="C30" t="s">
        <v>1</v>
      </c>
      <c r="D30">
        <v>639.09</v>
      </c>
      <c r="E30" t="s">
        <v>3</v>
      </c>
      <c r="F30" t="s">
        <v>10</v>
      </c>
      <c r="G30">
        <v>638.87</v>
      </c>
      <c r="H30">
        <v>6.11</v>
      </c>
      <c r="I30" s="20">
        <f>(G30-D30)/H30</f>
        <v>-3.600654664484898E-2</v>
      </c>
      <c r="J30" s="35"/>
      <c r="K30" s="36"/>
      <c r="L30" s="36"/>
      <c r="M30" s="33"/>
      <c r="N30" s="33"/>
      <c r="P30" s="10"/>
      <c r="Q30" s="16"/>
      <c r="R30" s="17"/>
      <c r="S30" s="17"/>
      <c r="T30" s="17"/>
      <c r="U30" s="17"/>
      <c r="V30" s="17"/>
      <c r="W30" s="17"/>
      <c r="X30" s="17"/>
      <c r="Y30" s="17"/>
      <c r="Z30" s="18"/>
      <c r="AA30" s="10"/>
    </row>
    <row r="31" spans="2:27" x14ac:dyDescent="0.25">
      <c r="B31" s="21" t="s">
        <v>28</v>
      </c>
      <c r="M31" s="9"/>
      <c r="N31" s="9"/>
      <c r="P31" s="10" t="s">
        <v>0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 t="s">
        <v>1</v>
      </c>
    </row>
    <row r="32" spans="2:27" x14ac:dyDescent="0.25">
      <c r="C32" t="s">
        <v>0</v>
      </c>
      <c r="D32">
        <v>650.49</v>
      </c>
      <c r="E32" t="s">
        <v>2</v>
      </c>
      <c r="F32" t="s">
        <v>29</v>
      </c>
      <c r="G32">
        <v>651.16999999999996</v>
      </c>
      <c r="H32">
        <v>8.25</v>
      </c>
      <c r="I32" s="22">
        <f>(G32-D32)/H32</f>
        <v>8.2424242424236363E-2</v>
      </c>
      <c r="J32" s="35">
        <v>8</v>
      </c>
      <c r="K32" s="36">
        <f>(D32-D34)/J32</f>
        <v>-5.1249999999996021E-2</v>
      </c>
      <c r="L32" s="36">
        <f>(D32-D34)/J32</f>
        <v>-5.1249999999996021E-2</v>
      </c>
      <c r="M32" s="33" t="s">
        <v>14</v>
      </c>
      <c r="N32" s="33" t="s">
        <v>24</v>
      </c>
    </row>
    <row r="33" spans="2:28" x14ac:dyDescent="0.25">
      <c r="J33" s="35"/>
      <c r="K33" s="36"/>
      <c r="L33" s="36"/>
      <c r="M33" s="33"/>
      <c r="N33" s="33"/>
    </row>
    <row r="34" spans="2:28" x14ac:dyDescent="0.25">
      <c r="C34" t="s">
        <v>1</v>
      </c>
      <c r="D34">
        <v>650.9</v>
      </c>
      <c r="E34" t="s">
        <v>3</v>
      </c>
      <c r="F34" t="s">
        <v>29</v>
      </c>
      <c r="G34">
        <v>651.63</v>
      </c>
      <c r="H34">
        <v>8.25</v>
      </c>
      <c r="I34" s="22">
        <f>(G34-D34)/H34</f>
        <v>8.8484848484850692E-2</v>
      </c>
      <c r="J34" s="35"/>
      <c r="K34" s="36"/>
      <c r="L34" s="36"/>
      <c r="M34" s="33"/>
      <c r="N34" s="33"/>
    </row>
    <row r="35" spans="2:28" x14ac:dyDescent="0.25">
      <c r="B35" s="21" t="s">
        <v>31</v>
      </c>
      <c r="M35" s="9"/>
      <c r="N35" s="9"/>
    </row>
    <row r="36" spans="2:28" ht="15.75" thickBot="1" x14ac:dyDescent="0.3">
      <c r="C36" t="s">
        <v>0</v>
      </c>
      <c r="D36">
        <v>650.39</v>
      </c>
      <c r="E36" t="s">
        <v>2</v>
      </c>
      <c r="F36" t="s">
        <v>29</v>
      </c>
      <c r="G36">
        <v>649.54</v>
      </c>
      <c r="H36">
        <v>12.85</v>
      </c>
      <c r="I36" s="20">
        <f>(G36-D36)/H36</f>
        <v>-6.6147859922180766E-2</v>
      </c>
      <c r="J36" s="35">
        <v>8</v>
      </c>
      <c r="K36" s="36">
        <f>(D36-D38)/J36</f>
        <v>-4.2500000000003979E-2</v>
      </c>
      <c r="L36" s="36">
        <f>(D36-D38)/J36</f>
        <v>-4.2500000000003979E-2</v>
      </c>
      <c r="M36" s="33" t="s">
        <v>14</v>
      </c>
      <c r="N36" s="33" t="s">
        <v>24</v>
      </c>
      <c r="P36" s="37" t="s">
        <v>27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</row>
    <row r="37" spans="2:28" x14ac:dyDescent="0.25">
      <c r="J37" s="35"/>
      <c r="K37" s="36"/>
      <c r="L37" s="36"/>
      <c r="M37" s="33"/>
      <c r="N37" s="33"/>
    </row>
    <row r="38" spans="2:28" x14ac:dyDescent="0.25">
      <c r="C38" t="s">
        <v>1</v>
      </c>
      <c r="D38">
        <v>650.73</v>
      </c>
      <c r="E38" t="s">
        <v>3</v>
      </c>
      <c r="F38" t="s">
        <v>29</v>
      </c>
      <c r="G38">
        <v>649.95000000000005</v>
      </c>
      <c r="H38">
        <v>12.85</v>
      </c>
      <c r="I38" s="20">
        <f>(G38-D38)/H38</f>
        <v>-6.0700389105056242E-2</v>
      </c>
      <c r="J38" s="35"/>
      <c r="K38" s="36"/>
      <c r="L38" s="36"/>
      <c r="M38" s="33"/>
      <c r="N38" s="33"/>
    </row>
    <row r="43" spans="2:28" ht="15.75" thickBot="1" x14ac:dyDescent="0.3">
      <c r="P43" s="10" t="s">
        <v>0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 t="s">
        <v>1</v>
      </c>
      <c r="AB43" s="10"/>
    </row>
    <row r="44" spans="2:28" x14ac:dyDescent="0.25">
      <c r="P44" s="10"/>
      <c r="Q44" s="11"/>
      <c r="R44" s="12"/>
      <c r="S44" s="12"/>
      <c r="T44" s="12"/>
      <c r="U44" s="12"/>
      <c r="V44" s="12"/>
      <c r="W44" s="12"/>
      <c r="X44" s="12"/>
      <c r="Y44" s="12"/>
      <c r="Z44" s="13"/>
      <c r="AA44" s="10"/>
      <c r="AB44" s="10"/>
    </row>
    <row r="45" spans="2:28" x14ac:dyDescent="0.25">
      <c r="P45" s="10"/>
      <c r="Q45" s="14"/>
      <c r="R45" s="10"/>
      <c r="S45" s="10"/>
      <c r="T45" s="10"/>
      <c r="U45" s="10"/>
      <c r="V45" s="10"/>
      <c r="W45" s="10"/>
      <c r="X45" s="10"/>
      <c r="Y45" s="10"/>
      <c r="Z45" s="15"/>
      <c r="AA45" s="10"/>
      <c r="AB45" s="10"/>
    </row>
    <row r="46" spans="2:28" x14ac:dyDescent="0.25">
      <c r="P46" s="10"/>
      <c r="Q46" s="14"/>
      <c r="R46" s="10"/>
      <c r="S46" s="10"/>
      <c r="T46" s="10"/>
      <c r="U46" s="10"/>
      <c r="V46" s="10"/>
      <c r="W46" s="10"/>
      <c r="X46" s="10"/>
      <c r="Y46" s="10"/>
      <c r="Z46" s="15"/>
      <c r="AA46" s="10"/>
      <c r="AB46" s="10"/>
    </row>
    <row r="47" spans="2:28" x14ac:dyDescent="0.25">
      <c r="P47" s="10"/>
      <c r="Q47" s="14"/>
      <c r="R47" s="10"/>
      <c r="S47" s="10"/>
      <c r="T47" s="10"/>
      <c r="U47" s="10"/>
      <c r="V47" s="10"/>
      <c r="W47" s="10"/>
      <c r="X47" s="10"/>
      <c r="Y47" s="10"/>
      <c r="Z47" s="15"/>
      <c r="AA47" s="10"/>
      <c r="AB47" s="10"/>
    </row>
    <row r="48" spans="2:28" x14ac:dyDescent="0.25">
      <c r="P48" s="10"/>
      <c r="Q48" s="14"/>
      <c r="R48" s="10"/>
      <c r="S48" s="10"/>
      <c r="T48" s="10"/>
      <c r="U48" s="10"/>
      <c r="V48" s="10"/>
      <c r="W48" s="10"/>
      <c r="X48" s="10"/>
      <c r="Y48" s="10"/>
      <c r="Z48" s="15"/>
      <c r="AA48" s="10"/>
      <c r="AB48" s="10"/>
    </row>
    <row r="49" spans="16:28" x14ac:dyDescent="0.25">
      <c r="P49" s="10"/>
      <c r="Q49" s="14"/>
      <c r="R49" s="10"/>
      <c r="S49" s="10"/>
      <c r="T49" s="10"/>
      <c r="U49" s="10"/>
      <c r="V49" s="10"/>
      <c r="W49" s="10"/>
      <c r="X49" s="10"/>
      <c r="Y49" s="10"/>
      <c r="Z49" s="15"/>
      <c r="AA49" s="10"/>
      <c r="AB49" s="10"/>
    </row>
    <row r="50" spans="16:28" x14ac:dyDescent="0.25">
      <c r="P50" s="10"/>
      <c r="Q50" s="14"/>
      <c r="R50" s="10"/>
      <c r="S50" s="10"/>
      <c r="T50" s="10"/>
      <c r="U50" s="10"/>
      <c r="V50" s="10"/>
      <c r="W50" s="10"/>
      <c r="X50" s="10"/>
      <c r="Y50" s="10"/>
      <c r="Z50" s="15"/>
      <c r="AA50" s="10"/>
      <c r="AB50" s="10"/>
    </row>
    <row r="51" spans="16:28" x14ac:dyDescent="0.25">
      <c r="P51" s="10"/>
      <c r="Q51" s="14"/>
      <c r="R51" s="10"/>
      <c r="S51" s="10"/>
      <c r="T51" s="10"/>
      <c r="U51" s="10"/>
      <c r="V51" s="10"/>
      <c r="W51" s="10"/>
      <c r="X51" s="10"/>
      <c r="Y51" s="10"/>
      <c r="Z51" s="15"/>
      <c r="AA51" s="10"/>
      <c r="AB51" s="10"/>
    </row>
    <row r="52" spans="16:28" x14ac:dyDescent="0.25">
      <c r="P52" s="10"/>
      <c r="Q52" s="14"/>
      <c r="R52" s="10"/>
      <c r="S52" s="10"/>
      <c r="T52" s="10"/>
      <c r="U52" s="10"/>
      <c r="V52" s="10"/>
      <c r="W52" s="10"/>
      <c r="X52" s="10"/>
      <c r="Y52" s="10"/>
      <c r="Z52" s="15"/>
      <c r="AA52" s="10"/>
      <c r="AB52" s="10"/>
    </row>
    <row r="53" spans="16:28" x14ac:dyDescent="0.25">
      <c r="P53" s="10"/>
      <c r="Q53" s="14"/>
      <c r="R53" s="10"/>
      <c r="S53" s="10"/>
      <c r="T53" s="10"/>
      <c r="U53" s="10"/>
      <c r="V53" s="10"/>
      <c r="W53" s="10"/>
      <c r="X53" s="10"/>
      <c r="Y53" s="10"/>
      <c r="Z53" s="15"/>
      <c r="AA53" s="10"/>
      <c r="AB53" s="10"/>
    </row>
    <row r="54" spans="16:28" x14ac:dyDescent="0.25">
      <c r="P54" s="10"/>
      <c r="Q54" s="14"/>
      <c r="R54" s="10"/>
      <c r="S54" s="10"/>
      <c r="T54" s="10"/>
      <c r="U54" s="10"/>
      <c r="V54" s="10"/>
      <c r="W54" s="10"/>
      <c r="X54" s="10"/>
      <c r="Y54" s="10"/>
      <c r="Z54" s="15"/>
      <c r="AA54" s="10"/>
      <c r="AB54" s="10"/>
    </row>
    <row r="55" spans="16:28" x14ac:dyDescent="0.25">
      <c r="P55" s="10"/>
      <c r="Q55" s="14"/>
      <c r="R55" s="10"/>
      <c r="S55" s="10"/>
      <c r="T55" s="10"/>
      <c r="U55" s="10"/>
      <c r="V55" s="10"/>
      <c r="W55" s="10"/>
      <c r="X55" s="10"/>
      <c r="Y55" s="10"/>
      <c r="Z55" s="15"/>
      <c r="AA55" s="10"/>
      <c r="AB55" s="10"/>
    </row>
    <row r="56" spans="16:28" x14ac:dyDescent="0.25">
      <c r="P56" s="10"/>
      <c r="Q56" s="14"/>
      <c r="R56" s="10"/>
      <c r="S56" s="10"/>
      <c r="T56" s="10"/>
      <c r="U56" s="10"/>
      <c r="V56" s="10"/>
      <c r="W56" s="10"/>
      <c r="X56" s="10"/>
      <c r="Y56" s="10"/>
      <c r="Z56" s="15"/>
      <c r="AA56" s="10"/>
      <c r="AB56" s="10"/>
    </row>
    <row r="57" spans="16:28" x14ac:dyDescent="0.25">
      <c r="P57" s="10"/>
      <c r="Q57" s="14"/>
      <c r="R57" s="10"/>
      <c r="S57" s="10"/>
      <c r="T57" s="10"/>
      <c r="U57" s="10"/>
      <c r="V57" s="10"/>
      <c r="W57" s="10"/>
      <c r="X57" s="10"/>
      <c r="Y57" s="10"/>
      <c r="Z57" s="15"/>
      <c r="AA57" s="10"/>
      <c r="AB57" s="10"/>
    </row>
    <row r="58" spans="16:28" x14ac:dyDescent="0.25">
      <c r="P58" s="10"/>
      <c r="Q58" s="14"/>
      <c r="R58" s="10"/>
      <c r="S58" s="10"/>
      <c r="T58" s="10"/>
      <c r="U58" s="10"/>
      <c r="V58" s="10"/>
      <c r="W58" s="10"/>
      <c r="X58" s="10"/>
      <c r="Y58" s="10"/>
      <c r="Z58" s="15"/>
      <c r="AA58" s="10"/>
      <c r="AB58" s="10"/>
    </row>
    <row r="59" spans="16:28" x14ac:dyDescent="0.25">
      <c r="P59" s="10"/>
      <c r="Q59" s="14"/>
      <c r="R59" s="10"/>
      <c r="S59" s="10"/>
      <c r="T59" s="10"/>
      <c r="U59" s="10"/>
      <c r="V59" s="10"/>
      <c r="W59" s="10"/>
      <c r="X59" s="10"/>
      <c r="Y59" s="10"/>
      <c r="Z59" s="15"/>
      <c r="AA59" s="10"/>
      <c r="AB59" s="10"/>
    </row>
    <row r="60" spans="16:28" x14ac:dyDescent="0.25">
      <c r="P60" s="10"/>
      <c r="Q60" s="14"/>
      <c r="R60" s="10"/>
      <c r="S60" s="10"/>
      <c r="T60" s="10"/>
      <c r="U60" s="10"/>
      <c r="V60" s="10"/>
      <c r="W60" s="10"/>
      <c r="X60" s="10"/>
      <c r="Y60" s="10"/>
      <c r="Z60" s="15"/>
      <c r="AA60" s="10"/>
      <c r="AB60" s="10"/>
    </row>
    <row r="61" spans="16:28" x14ac:dyDescent="0.25">
      <c r="P61" s="10"/>
      <c r="Q61" s="14"/>
      <c r="R61" s="10"/>
      <c r="S61" s="10"/>
      <c r="T61" s="10"/>
      <c r="U61" s="10"/>
      <c r="V61" s="10"/>
      <c r="W61" s="10"/>
      <c r="X61" s="10"/>
      <c r="Y61" s="10"/>
      <c r="Z61" s="15"/>
      <c r="AA61" s="10"/>
      <c r="AB61" s="10"/>
    </row>
    <row r="62" spans="16:28" x14ac:dyDescent="0.25">
      <c r="P62" s="10"/>
      <c r="Q62" s="14"/>
      <c r="R62" s="10"/>
      <c r="S62" s="10"/>
      <c r="T62" s="10"/>
      <c r="U62" s="10"/>
      <c r="V62" s="10"/>
      <c r="W62" s="10"/>
      <c r="X62" s="10"/>
      <c r="Y62" s="10"/>
      <c r="Z62" s="15"/>
      <c r="AA62" s="10"/>
      <c r="AB62" s="10"/>
    </row>
    <row r="63" spans="16:28" x14ac:dyDescent="0.25">
      <c r="P63" s="10"/>
      <c r="Q63" s="14"/>
      <c r="R63" s="10"/>
      <c r="S63" s="10"/>
      <c r="T63" s="10"/>
      <c r="U63" s="10"/>
      <c r="V63" s="10"/>
      <c r="W63" s="10"/>
      <c r="X63" s="10"/>
      <c r="Y63" s="10"/>
      <c r="Z63" s="15"/>
      <c r="AA63" s="10"/>
      <c r="AB63" s="10"/>
    </row>
    <row r="64" spans="16:28" x14ac:dyDescent="0.25">
      <c r="P64" s="10"/>
      <c r="Q64" s="14"/>
      <c r="R64" s="10"/>
      <c r="S64" s="10"/>
      <c r="T64" s="10"/>
      <c r="U64" s="10"/>
      <c r="V64" s="10"/>
      <c r="W64" s="10"/>
      <c r="X64" s="10"/>
      <c r="Y64" s="10"/>
      <c r="Z64" s="15"/>
      <c r="AA64" s="10"/>
      <c r="AB64" s="10"/>
    </row>
    <row r="65" spans="16:28" x14ac:dyDescent="0.25">
      <c r="P65" s="10"/>
      <c r="Q65" s="14"/>
      <c r="R65" s="10"/>
      <c r="S65" s="10"/>
      <c r="T65" s="10"/>
      <c r="U65" s="10"/>
      <c r="V65" s="10"/>
      <c r="W65" s="10"/>
      <c r="X65" s="10"/>
      <c r="Y65" s="10"/>
      <c r="Z65" s="15"/>
      <c r="AA65" s="10"/>
      <c r="AB65" s="10"/>
    </row>
    <row r="66" spans="16:28" x14ac:dyDescent="0.25">
      <c r="P66" s="10"/>
      <c r="Q66" s="14"/>
      <c r="R66" s="10"/>
      <c r="S66" s="10"/>
      <c r="T66" s="10"/>
      <c r="U66" s="10"/>
      <c r="V66" s="10"/>
      <c r="W66" s="10"/>
      <c r="X66" s="10"/>
      <c r="Y66" s="10"/>
      <c r="Z66" s="15"/>
      <c r="AA66" s="10"/>
      <c r="AB66" s="10"/>
    </row>
    <row r="67" spans="16:28" x14ac:dyDescent="0.25">
      <c r="P67" s="10"/>
      <c r="Q67" s="14"/>
      <c r="R67" s="10"/>
      <c r="S67" s="10"/>
      <c r="T67" s="10"/>
      <c r="U67" s="10"/>
      <c r="V67" s="10"/>
      <c r="W67" s="10"/>
      <c r="X67" s="10"/>
      <c r="Y67" s="10"/>
      <c r="Z67" s="15"/>
      <c r="AA67" s="10"/>
      <c r="AB67" s="10"/>
    </row>
    <row r="68" spans="16:28" x14ac:dyDescent="0.25">
      <c r="P68" s="10"/>
      <c r="Q68" s="14"/>
      <c r="R68" s="10"/>
      <c r="S68" s="10"/>
      <c r="T68" s="10"/>
      <c r="U68" s="10"/>
      <c r="V68" s="10"/>
      <c r="W68" s="10"/>
      <c r="X68" s="10"/>
      <c r="Y68" s="10"/>
      <c r="Z68" s="15"/>
      <c r="AA68" s="10"/>
      <c r="AB68" s="10"/>
    </row>
    <row r="69" spans="16:28" x14ac:dyDescent="0.25">
      <c r="P69" s="10"/>
      <c r="Q69" s="14"/>
      <c r="R69" s="10"/>
      <c r="S69" s="10"/>
      <c r="T69" s="10"/>
      <c r="U69" s="10"/>
      <c r="V69" s="10"/>
      <c r="W69" s="10"/>
      <c r="X69" s="10"/>
      <c r="Y69" s="10"/>
      <c r="Z69" s="15"/>
      <c r="AA69" s="10"/>
      <c r="AB69" s="10"/>
    </row>
    <row r="70" spans="16:28" ht="15.75" thickBot="1" x14ac:dyDescent="0.3">
      <c r="P70" s="10"/>
      <c r="Q70" s="16"/>
      <c r="R70" s="17"/>
      <c r="S70" s="17"/>
      <c r="T70" s="17"/>
      <c r="U70" s="17"/>
      <c r="V70" s="17"/>
      <c r="W70" s="17"/>
      <c r="X70" s="17"/>
      <c r="Y70" s="17"/>
      <c r="Z70" s="18"/>
      <c r="AA70" s="10"/>
      <c r="AB70" s="10"/>
    </row>
    <row r="71" spans="16:28" x14ac:dyDescent="0.25">
      <c r="P71" s="10" t="s">
        <v>2</v>
      </c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 t="s">
        <v>3</v>
      </c>
      <c r="AB71" s="10"/>
    </row>
    <row r="72" spans="16:28" x14ac:dyDescent="0.25"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</sheetData>
  <mergeCells count="43">
    <mergeCell ref="O24:O26"/>
    <mergeCell ref="N36:N38"/>
    <mergeCell ref="N24:N26"/>
    <mergeCell ref="J24:J26"/>
    <mergeCell ref="K24:K26"/>
    <mergeCell ref="L24:L26"/>
    <mergeCell ref="M24:M26"/>
    <mergeCell ref="P36:AB36"/>
    <mergeCell ref="J28:J30"/>
    <mergeCell ref="K28:K30"/>
    <mergeCell ref="L28:L30"/>
    <mergeCell ref="M28:M30"/>
    <mergeCell ref="J36:J38"/>
    <mergeCell ref="K36:K38"/>
    <mergeCell ref="L36:L38"/>
    <mergeCell ref="M36:M38"/>
    <mergeCell ref="N28:N30"/>
    <mergeCell ref="N32:N34"/>
    <mergeCell ref="J32:J34"/>
    <mergeCell ref="K32:K34"/>
    <mergeCell ref="L32:L34"/>
    <mergeCell ref="M32:M34"/>
    <mergeCell ref="K16:K18"/>
    <mergeCell ref="J20:J22"/>
    <mergeCell ref="K20:K22"/>
    <mergeCell ref="L20:L22"/>
    <mergeCell ref="M20:M22"/>
    <mergeCell ref="C3:N3"/>
    <mergeCell ref="N8:N10"/>
    <mergeCell ref="N12:N14"/>
    <mergeCell ref="N16:N18"/>
    <mergeCell ref="N20:N22"/>
    <mergeCell ref="L16:L18"/>
    <mergeCell ref="M16:M18"/>
    <mergeCell ref="J8:J10"/>
    <mergeCell ref="J12:J14"/>
    <mergeCell ref="J16:J18"/>
    <mergeCell ref="K8:K10"/>
    <mergeCell ref="L8:L10"/>
    <mergeCell ref="M8:M10"/>
    <mergeCell ref="K12:K14"/>
    <mergeCell ref="L12:L14"/>
    <mergeCell ref="M12:M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B9FE-DF5C-4E18-B585-F79957C45A5C}">
  <dimension ref="A2:AI47"/>
  <sheetViews>
    <sheetView tabSelected="1" workbookViewId="0">
      <selection activeCell="AE28" sqref="AE28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43">
        <v>814.2</v>
      </c>
      <c r="AF6" t="s">
        <v>52</v>
      </c>
    </row>
    <row r="7" spans="1:32" x14ac:dyDescent="0.25">
      <c r="AD7" s="27" t="s">
        <v>1</v>
      </c>
      <c r="AE7" s="43">
        <v>814.14</v>
      </c>
      <c r="AF7" t="s">
        <v>52</v>
      </c>
    </row>
    <row r="8" spans="1:32" x14ac:dyDescent="0.25">
      <c r="G8" s="44"/>
      <c r="H8" s="45"/>
      <c r="N8" s="24" t="s">
        <v>36</v>
      </c>
      <c r="O8" s="29">
        <f>(AE6-AE7)/O11</f>
        <v>1.5000000000014779E-2</v>
      </c>
      <c r="T8" s="44"/>
      <c r="U8" s="45"/>
      <c r="AD8" s="27" t="s">
        <v>2</v>
      </c>
      <c r="AE8" s="43">
        <v>814.53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43">
        <v>814.47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43">
        <v>814.59</v>
      </c>
    </row>
    <row r="11" spans="1:32" x14ac:dyDescent="0.25">
      <c r="K11" s="4"/>
      <c r="N11" s="24" t="s">
        <v>34</v>
      </c>
      <c r="O11" s="26">
        <v>4</v>
      </c>
      <c r="Q11" s="5"/>
      <c r="AD11" s="27" t="s">
        <v>38</v>
      </c>
      <c r="AE11" s="43">
        <v>814.53</v>
      </c>
    </row>
    <row r="12" spans="1:32" x14ac:dyDescent="0.25">
      <c r="K12" s="4"/>
      <c r="Q12" s="5"/>
      <c r="AD12" s="27" t="s">
        <v>39</v>
      </c>
      <c r="AE12" s="27">
        <v>814.72</v>
      </c>
    </row>
    <row r="13" spans="1:32" x14ac:dyDescent="0.25">
      <c r="K13" s="4"/>
      <c r="Q13" s="5"/>
      <c r="AD13" s="27" t="s">
        <v>40</v>
      </c>
      <c r="AE13" s="27">
        <v>814.78</v>
      </c>
    </row>
    <row r="14" spans="1:32" x14ac:dyDescent="0.25">
      <c r="K14" s="4"/>
      <c r="Q14" s="5"/>
      <c r="AD14" s="27" t="s">
        <v>41</v>
      </c>
      <c r="AE14" s="27">
        <v>814.82</v>
      </c>
    </row>
    <row r="15" spans="1:32" x14ac:dyDescent="0.25">
      <c r="K15" s="4"/>
      <c r="Q15" s="5"/>
      <c r="AD15" s="27" t="s">
        <v>42</v>
      </c>
      <c r="AE15" s="27">
        <v>814.88</v>
      </c>
    </row>
    <row r="16" spans="1:32" x14ac:dyDescent="0.25">
      <c r="H16" s="24" t="s">
        <v>35</v>
      </c>
      <c r="I16" s="26">
        <v>4.3</v>
      </c>
      <c r="K16" s="4"/>
      <c r="Q16" s="5"/>
      <c r="S16" s="24" t="s">
        <v>35</v>
      </c>
      <c r="T16" s="26">
        <v>4.3</v>
      </c>
      <c r="AD16" s="10"/>
      <c r="AE16" s="10"/>
    </row>
    <row r="17" spans="3:31" x14ac:dyDescent="0.25">
      <c r="K17" s="4"/>
      <c r="L17" s="24" t="s">
        <v>36</v>
      </c>
      <c r="M17" s="29">
        <f>(AE6-AE8)/I16</f>
        <v>-7.6744186046494717E-2</v>
      </c>
      <c r="O17" s="24" t="s">
        <v>36</v>
      </c>
      <c r="P17" s="29">
        <f>(AE7-AE9)/T16</f>
        <v>-7.6744186046521154E-2</v>
      </c>
      <c r="Q17" s="5"/>
      <c r="AD17" s="10"/>
      <c r="AE17" s="10"/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>
        <v>2.72</v>
      </c>
      <c r="K24" s="4"/>
      <c r="Q24" s="5"/>
      <c r="U24" s="24" t="s">
        <v>34</v>
      </c>
      <c r="V24" s="26">
        <v>5</v>
      </c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>
        <f>(AE12-AE8)/G24</f>
        <v>6.9852941176490643E-2</v>
      </c>
      <c r="J27" s="5"/>
      <c r="K27" s="4"/>
      <c r="N27" s="24" t="s">
        <v>36</v>
      </c>
      <c r="O27" s="29">
        <f>(AE8-AE9)/O11</f>
        <v>1.4999999999986358E-2</v>
      </c>
      <c r="Q27" s="5"/>
      <c r="R27" s="4"/>
      <c r="T27" s="24" t="s">
        <v>36</v>
      </c>
      <c r="U27" s="25">
        <f>(AE14-AE9)/V24</f>
        <v>7.0000000000004545E-2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4</v>
      </c>
      <c r="D33" s="4"/>
      <c r="E33" s="39" t="s">
        <v>33</v>
      </c>
      <c r="F33" s="39"/>
      <c r="G33" s="25">
        <f>(AE13-AE12)/B33</f>
        <v>1.4999999999986358E-2</v>
      </c>
      <c r="J33" s="5"/>
      <c r="K33" s="4"/>
      <c r="L33" s="24" t="s">
        <v>36</v>
      </c>
      <c r="M33" s="29">
        <f>(AE10-AE8)/B33</f>
        <v>1.5000000000014779E-2</v>
      </c>
      <c r="O33" s="24" t="s">
        <v>36</v>
      </c>
      <c r="P33" s="29">
        <f>(AE11-AE9)/AA33</f>
        <v>1.4999999999986358E-2</v>
      </c>
      <c r="Q33" s="5"/>
      <c r="R33" s="4"/>
      <c r="U33" s="39" t="s">
        <v>33</v>
      </c>
      <c r="V33" s="39"/>
      <c r="W33" s="25">
        <f>(AE15-AE14)/AA33</f>
        <v>1.4999999999986358E-2</v>
      </c>
      <c r="X33" s="5"/>
      <c r="Z33" s="24" t="s">
        <v>35</v>
      </c>
      <c r="AA33" s="26">
        <v>4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>
        <f>(AE13-AE10)/G24</f>
        <v>6.9852941176448843E-2</v>
      </c>
      <c r="J40" s="5"/>
      <c r="K40" s="4"/>
      <c r="N40" s="24" t="s">
        <v>36</v>
      </c>
      <c r="O40" s="29">
        <f>(AE11-AE10)/O11</f>
        <v>-1.5000000000014779E-2</v>
      </c>
      <c r="Q40" s="5"/>
      <c r="R40" s="4"/>
      <c r="T40" s="24" t="s">
        <v>36</v>
      </c>
      <c r="U40" s="25">
        <f>(AE15-AE11)/V44</f>
        <v>7.0000000000004545E-2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Q42" s="10" t="s">
        <v>38</v>
      </c>
      <c r="Y42" s="10" t="s">
        <v>42</v>
      </c>
    </row>
    <row r="43" spans="1:35" x14ac:dyDescent="0.25">
      <c r="F43" s="24" t="s">
        <v>34</v>
      </c>
      <c r="G43" s="26">
        <v>3.72</v>
      </c>
    </row>
    <row r="44" spans="1:35" x14ac:dyDescent="0.25">
      <c r="U44" s="24" t="s">
        <v>34</v>
      </c>
      <c r="V44" s="26">
        <v>5</v>
      </c>
    </row>
    <row r="47" spans="1:35" x14ac:dyDescent="0.25">
      <c r="AD47" s="30"/>
      <c r="AE47" s="30"/>
      <c r="AF47" s="30"/>
      <c r="AG47" s="30"/>
      <c r="AH47" s="30"/>
      <c r="AI47" s="30"/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A04BE-8702-4C03-82F5-9FD84179B219}">
  <dimension ref="A4:AE42"/>
  <sheetViews>
    <sheetView workbookViewId="0">
      <selection activeCell="X9" sqref="X9"/>
    </sheetView>
  </sheetViews>
  <sheetFormatPr defaultRowHeight="15" x14ac:dyDescent="0.25"/>
  <cols>
    <col min="31" max="31" width="34.140625" bestFit="1" customWidth="1"/>
  </cols>
  <sheetData>
    <row r="4" spans="2:31" x14ac:dyDescent="0.25">
      <c r="B4" s="35" t="s">
        <v>48</v>
      </c>
      <c r="C4" s="35"/>
      <c r="D4" s="23"/>
    </row>
    <row r="5" spans="2:31" x14ac:dyDescent="0.25">
      <c r="AD5" s="27" t="s">
        <v>46</v>
      </c>
      <c r="AE5" s="24" t="s">
        <v>47</v>
      </c>
    </row>
    <row r="6" spans="2:31" ht="15.75" thickBot="1" x14ac:dyDescent="0.3">
      <c r="J6" s="10" t="s">
        <v>43</v>
      </c>
      <c r="K6" s="7"/>
      <c r="L6" s="7"/>
      <c r="M6" s="37" t="s">
        <v>32</v>
      </c>
      <c r="N6" s="37"/>
      <c r="O6" s="37"/>
      <c r="P6" s="7"/>
      <c r="Q6" s="7"/>
      <c r="R6" s="10" t="s">
        <v>44</v>
      </c>
      <c r="AD6" s="27" t="s">
        <v>0</v>
      </c>
      <c r="AE6" s="24"/>
    </row>
    <row r="7" spans="2:31" x14ac:dyDescent="0.25">
      <c r="AD7" s="27" t="s">
        <v>1</v>
      </c>
      <c r="AE7" s="24"/>
    </row>
    <row r="8" spans="2:31" x14ac:dyDescent="0.25">
      <c r="G8" s="24" t="s">
        <v>36</v>
      </c>
      <c r="H8" s="25" t="e">
        <f>(AE6-AE17)/O8</f>
        <v>#DIV/0!</v>
      </c>
      <c r="M8" s="40" t="s">
        <v>49</v>
      </c>
      <c r="N8" s="41"/>
      <c r="O8" s="26"/>
      <c r="T8" s="24" t="s">
        <v>36</v>
      </c>
      <c r="U8" s="25" t="e">
        <f>(AE7-AE16)/O8</f>
        <v>#DIV/0!</v>
      </c>
      <c r="AD8" s="27" t="s">
        <v>2</v>
      </c>
      <c r="AE8" s="24"/>
    </row>
    <row r="9" spans="2:31" ht="15.75" thickBot="1" x14ac:dyDescent="0.3">
      <c r="J9" s="10" t="s">
        <v>0</v>
      </c>
      <c r="R9" s="10" t="s">
        <v>1</v>
      </c>
      <c r="AD9" s="27" t="s">
        <v>3</v>
      </c>
      <c r="AE9" s="24"/>
    </row>
    <row r="10" spans="2:31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4"/>
    </row>
    <row r="11" spans="2:31" x14ac:dyDescent="0.25">
      <c r="K11" s="4"/>
      <c r="N11" s="24" t="s">
        <v>34</v>
      </c>
      <c r="O11" s="26"/>
      <c r="Q11" s="5"/>
      <c r="AD11" s="27" t="s">
        <v>38</v>
      </c>
      <c r="AE11" s="24"/>
    </row>
    <row r="12" spans="2:31" x14ac:dyDescent="0.25">
      <c r="K12" s="4"/>
      <c r="Q12" s="5"/>
      <c r="AD12" s="27" t="s">
        <v>39</v>
      </c>
      <c r="AE12" s="24"/>
    </row>
    <row r="13" spans="2:31" x14ac:dyDescent="0.25">
      <c r="K13" s="4"/>
      <c r="Q13" s="5"/>
      <c r="AD13" s="27" t="s">
        <v>40</v>
      </c>
      <c r="AE13" s="24"/>
    </row>
    <row r="14" spans="2:31" x14ac:dyDescent="0.25">
      <c r="K14" s="4"/>
      <c r="Q14" s="5"/>
      <c r="AD14" s="27" t="s">
        <v>41</v>
      </c>
      <c r="AE14" s="24"/>
    </row>
    <row r="15" spans="2:31" x14ac:dyDescent="0.25">
      <c r="K15" s="4"/>
      <c r="Q15" s="5"/>
      <c r="AD15" s="27" t="s">
        <v>42</v>
      </c>
      <c r="AE15" s="24"/>
    </row>
    <row r="16" spans="2:31" x14ac:dyDescent="0.25">
      <c r="H16" s="24" t="s">
        <v>35</v>
      </c>
      <c r="I16" s="26"/>
      <c r="K16" s="4"/>
      <c r="Q16" s="5"/>
      <c r="S16" s="24" t="s">
        <v>35</v>
      </c>
      <c r="T16" s="26"/>
      <c r="AD16" s="27" t="s">
        <v>44</v>
      </c>
      <c r="AE16" s="24"/>
    </row>
    <row r="17" spans="3:31" x14ac:dyDescent="0.25">
      <c r="K17" s="4"/>
      <c r="L17" s="24" t="s">
        <v>36</v>
      </c>
      <c r="M17" s="25" t="e">
        <f>(AE6-AE8)/I16</f>
        <v>#DIV/0!</v>
      </c>
      <c r="O17" s="24" t="s">
        <v>36</v>
      </c>
      <c r="P17" s="25" t="e">
        <f>(AE7-AE9)/T16</f>
        <v>#DIV/0!</v>
      </c>
      <c r="Q17" s="5"/>
      <c r="AD17" s="27" t="s">
        <v>43</v>
      </c>
      <c r="AE17" s="24"/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/>
      <c r="J27" s="5"/>
      <c r="K27" s="4"/>
      <c r="Q27" s="5"/>
      <c r="R27" s="4"/>
      <c r="T27" s="24" t="s">
        <v>36</v>
      </c>
      <c r="U27" s="25"/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N30" s="24" t="s">
        <v>36</v>
      </c>
      <c r="O30" s="25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27" x14ac:dyDescent="0.25">
      <c r="A33" s="24" t="s">
        <v>35</v>
      </c>
      <c r="B33" s="26"/>
      <c r="D33" s="4"/>
      <c r="E33" s="39" t="s">
        <v>33</v>
      </c>
      <c r="F33" s="39"/>
      <c r="G33" s="25"/>
      <c r="J33" s="5"/>
      <c r="K33" s="4"/>
      <c r="Q33" s="5"/>
      <c r="R33" s="4"/>
      <c r="U33" s="39" t="s">
        <v>33</v>
      </c>
      <c r="V33" s="39"/>
      <c r="W33" s="25"/>
      <c r="X33" s="5"/>
      <c r="Z33" s="24" t="s">
        <v>35</v>
      </c>
      <c r="AA33" s="26"/>
    </row>
    <row r="34" spans="1:27" x14ac:dyDescent="0.25">
      <c r="D34" s="4"/>
      <c r="J34" s="5"/>
      <c r="K34" s="4"/>
      <c r="Q34" s="5"/>
      <c r="R34" s="4"/>
      <c r="X34" s="5"/>
    </row>
    <row r="35" spans="1:27" x14ac:dyDescent="0.25">
      <c r="D35" s="4"/>
      <c r="J35" s="5"/>
      <c r="K35" s="4"/>
      <c r="N35" s="24" t="s">
        <v>36</v>
      </c>
      <c r="O35" s="25" t="e">
        <f>(AE9-AE8)/O11</f>
        <v>#DIV/0!</v>
      </c>
      <c r="Q35" s="5"/>
      <c r="R35" s="4"/>
      <c r="X35" s="5"/>
    </row>
    <row r="36" spans="1:27" x14ac:dyDescent="0.25">
      <c r="D36" s="4"/>
      <c r="J36" s="5"/>
      <c r="K36" s="4"/>
      <c r="Q36" s="5"/>
      <c r="R36" s="4"/>
      <c r="X36" s="5"/>
    </row>
    <row r="37" spans="1:27" x14ac:dyDescent="0.25">
      <c r="D37" s="4"/>
      <c r="J37" s="5"/>
      <c r="K37" s="4"/>
      <c r="Q37" s="5"/>
      <c r="R37" s="4"/>
      <c r="X37" s="5"/>
    </row>
    <row r="38" spans="1:27" x14ac:dyDescent="0.25">
      <c r="D38" s="4"/>
      <c r="J38" s="5"/>
      <c r="K38" s="4"/>
      <c r="Q38" s="5"/>
      <c r="R38" s="4"/>
      <c r="X38" s="5"/>
    </row>
    <row r="39" spans="1:27" x14ac:dyDescent="0.25">
      <c r="D39" s="4"/>
      <c r="J39" s="5"/>
      <c r="K39" s="4"/>
      <c r="Q39" s="5"/>
      <c r="R39" s="4"/>
      <c r="X39" s="5"/>
    </row>
    <row r="40" spans="1:27" x14ac:dyDescent="0.25">
      <c r="D40" s="4"/>
      <c r="G40" s="24" t="s">
        <v>36</v>
      </c>
      <c r="H40" s="25"/>
      <c r="J40" s="5"/>
      <c r="K40" s="4"/>
      <c r="Q40" s="5"/>
      <c r="R40" s="4"/>
      <c r="X40" s="5"/>
    </row>
    <row r="41" spans="1:27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27" x14ac:dyDescent="0.25">
      <c r="C42" s="10" t="s">
        <v>40</v>
      </c>
      <c r="J42" s="10" t="s">
        <v>37</v>
      </c>
      <c r="Q42" s="10" t="s">
        <v>38</v>
      </c>
      <c r="Y42" s="10" t="s">
        <v>42</v>
      </c>
    </row>
  </sheetData>
  <mergeCells count="5">
    <mergeCell ref="M6:O6"/>
    <mergeCell ref="E33:F33"/>
    <mergeCell ref="U33:V33"/>
    <mergeCell ref="B4:C4"/>
    <mergeCell ref="M8:N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AF1BF-3F13-440F-826C-6606CC44E717}">
  <dimension ref="A2:AI47"/>
  <sheetViews>
    <sheetView workbookViewId="0">
      <selection activeCell="U21" sqref="U21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28">
        <v>801.36</v>
      </c>
      <c r="AF6" t="s">
        <v>51</v>
      </c>
    </row>
    <row r="7" spans="1:32" x14ac:dyDescent="0.25">
      <c r="AD7" s="27" t="s">
        <v>1</v>
      </c>
      <c r="AE7" s="28">
        <v>801.19</v>
      </c>
      <c r="AF7" t="s">
        <v>51</v>
      </c>
    </row>
    <row r="8" spans="1:32" x14ac:dyDescent="0.25">
      <c r="H8" s="20"/>
      <c r="N8" s="24" t="s">
        <v>36</v>
      </c>
      <c r="O8" s="25">
        <f>(AE6-AE7)/O11</f>
        <v>3.3999999999991815E-2</v>
      </c>
      <c r="U8" s="20"/>
      <c r="AD8" s="27" t="s">
        <v>2</v>
      </c>
      <c r="AE8" s="28">
        <v>801.57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28">
        <v>801.5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801.5</v>
      </c>
    </row>
    <row r="11" spans="1:32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801.43</v>
      </c>
    </row>
    <row r="12" spans="1:32" x14ac:dyDescent="0.25">
      <c r="K12" s="4"/>
      <c r="Q12" s="5"/>
      <c r="AD12" s="27" t="s">
        <v>39</v>
      </c>
      <c r="AE12" s="28">
        <v>801.73</v>
      </c>
      <c r="AF12" t="s">
        <v>51</v>
      </c>
    </row>
    <row r="13" spans="1:32" x14ac:dyDescent="0.25">
      <c r="K13" s="4"/>
      <c r="Q13" s="5"/>
      <c r="AD13" s="27" t="s">
        <v>40</v>
      </c>
      <c r="AE13" s="28">
        <v>801.66</v>
      </c>
      <c r="AF13" t="s">
        <v>51</v>
      </c>
    </row>
    <row r="14" spans="1:32" x14ac:dyDescent="0.25">
      <c r="K14" s="4"/>
      <c r="Q14" s="5"/>
      <c r="AD14" s="27" t="s">
        <v>41</v>
      </c>
      <c r="AE14" s="28">
        <v>800.74</v>
      </c>
      <c r="AF14" t="s">
        <v>51</v>
      </c>
    </row>
    <row r="15" spans="1:32" x14ac:dyDescent="0.25">
      <c r="K15" s="4"/>
      <c r="Q15" s="5"/>
      <c r="AD15" s="27" t="s">
        <v>42</v>
      </c>
      <c r="AE15" s="28">
        <v>800.67</v>
      </c>
      <c r="AF15" t="s">
        <v>51</v>
      </c>
    </row>
    <row r="16" spans="1:32" x14ac:dyDescent="0.25">
      <c r="H16" s="24" t="s">
        <v>35</v>
      </c>
      <c r="I16" s="26">
        <v>5.9</v>
      </c>
      <c r="K16" s="4"/>
      <c r="Q16" s="5"/>
      <c r="S16" s="24" t="s">
        <v>35</v>
      </c>
      <c r="T16" s="26">
        <v>5.9</v>
      </c>
      <c r="AD16" s="10"/>
      <c r="AE16" s="10"/>
    </row>
    <row r="17" spans="3:31" x14ac:dyDescent="0.25">
      <c r="K17" s="4"/>
      <c r="L17" s="24" t="s">
        <v>36</v>
      </c>
      <c r="M17" s="25">
        <f>(AE6-AE8)/I16</f>
        <v>-3.5593220338989214E-2</v>
      </c>
      <c r="O17" s="24" t="s">
        <v>36</v>
      </c>
      <c r="P17" s="25">
        <f>(AE7-AE9)/T16</f>
        <v>-5.254237288134668E-2</v>
      </c>
      <c r="Q17" s="5"/>
      <c r="AD17" s="10"/>
      <c r="AE17" s="10"/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>
        <v>5</v>
      </c>
      <c r="K24" s="4"/>
      <c r="Q24" s="5"/>
      <c r="U24" s="24" t="s">
        <v>34</v>
      </c>
      <c r="V24" s="26">
        <v>10</v>
      </c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>
        <f>(AE12-AE8)/G24</f>
        <v>3.1999999999993631E-2</v>
      </c>
      <c r="J27" s="5"/>
      <c r="K27" s="4"/>
      <c r="N27" s="24" t="s">
        <v>36</v>
      </c>
      <c r="O27" s="25">
        <f>(AE8-AE9)/O11</f>
        <v>1.4000000000010004E-2</v>
      </c>
      <c r="Q27" s="5"/>
      <c r="R27" s="4"/>
      <c r="T27" s="24" t="s">
        <v>36</v>
      </c>
      <c r="U27" s="25">
        <f>(AE14-AE9)/V24</f>
        <v>-7.5999999999999096E-2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5</v>
      </c>
      <c r="D33" s="4"/>
      <c r="E33" s="39" t="s">
        <v>33</v>
      </c>
      <c r="F33" s="39"/>
      <c r="G33" s="29">
        <f>(AE13-AE12)/B33</f>
        <v>-1.4000000000010004E-2</v>
      </c>
      <c r="J33" s="5"/>
      <c r="K33" s="4"/>
      <c r="L33" s="24" t="s">
        <v>36</v>
      </c>
      <c r="M33" s="25">
        <f>(AE10-AE8)/B33</f>
        <v>-1.4000000000010004E-2</v>
      </c>
      <c r="O33" s="24" t="s">
        <v>36</v>
      </c>
      <c r="P33" s="25">
        <f>(AE11-AE9)/AA33</f>
        <v>-1.4000000000010004E-2</v>
      </c>
      <c r="Q33" s="5"/>
      <c r="R33" s="4"/>
      <c r="U33" s="39" t="s">
        <v>33</v>
      </c>
      <c r="V33" s="39"/>
      <c r="W33" s="31">
        <f>(AE15-AE14)/AA33</f>
        <v>-1.4000000000010004E-2</v>
      </c>
      <c r="X33" s="5"/>
      <c r="Z33" s="24" t="s">
        <v>35</v>
      </c>
      <c r="AA33" s="26">
        <v>5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>
        <f>(AE13-AE10)/G24</f>
        <v>3.1999999999993631E-2</v>
      </c>
      <c r="J40" s="5"/>
      <c r="K40" s="4"/>
      <c r="N40" s="24" t="s">
        <v>36</v>
      </c>
      <c r="O40" s="25">
        <f>(AE11-AE10)/O11</f>
        <v>-1.4000000000010004E-2</v>
      </c>
      <c r="Q40" s="5"/>
      <c r="R40" s="4"/>
      <c r="T40" s="24" t="s">
        <v>36</v>
      </c>
      <c r="U40" s="25">
        <f>(AE15-AE11)/V44</f>
        <v>-7.5999999999999096E-2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Q42" s="10" t="s">
        <v>38</v>
      </c>
      <c r="Y42" s="10" t="s">
        <v>42</v>
      </c>
    </row>
    <row r="44" spans="1:35" x14ac:dyDescent="0.25">
      <c r="U44" s="24" t="s">
        <v>34</v>
      </c>
      <c r="V44" s="26">
        <v>10</v>
      </c>
    </row>
    <row r="47" spans="1:35" x14ac:dyDescent="0.25">
      <c r="AD47" s="30"/>
      <c r="AE47" s="30"/>
      <c r="AF47" s="30"/>
      <c r="AG47" s="30"/>
      <c r="AH47" s="30"/>
      <c r="AI47" s="30"/>
    </row>
  </sheetData>
  <mergeCells count="4">
    <mergeCell ref="B4:C4"/>
    <mergeCell ref="E33:F33"/>
    <mergeCell ref="U33:V33"/>
    <mergeCell ref="A2:I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A6098-33F4-41AD-955A-0AAAC1BB6D40}">
  <dimension ref="A2:AI47"/>
  <sheetViews>
    <sheetView workbookViewId="0">
      <selection activeCell="AE26" sqref="AE26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1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1" x14ac:dyDescent="0.25">
      <c r="B4" s="35" t="s">
        <v>48</v>
      </c>
      <c r="C4" s="35"/>
      <c r="D4" s="23"/>
    </row>
    <row r="5" spans="1:31" x14ac:dyDescent="0.25">
      <c r="AD5" s="27" t="s">
        <v>46</v>
      </c>
      <c r="AE5" s="27" t="s">
        <v>13</v>
      </c>
    </row>
    <row r="6" spans="1:31" x14ac:dyDescent="0.25">
      <c r="AD6" s="27" t="s">
        <v>0</v>
      </c>
      <c r="AE6" s="28">
        <v>801.49</v>
      </c>
    </row>
    <row r="7" spans="1:31" x14ac:dyDescent="0.25">
      <c r="AD7" s="27" t="s">
        <v>1</v>
      </c>
      <c r="AE7" s="28">
        <v>801.22</v>
      </c>
    </row>
    <row r="8" spans="1:31" x14ac:dyDescent="0.25">
      <c r="H8" s="20"/>
      <c r="N8" s="24" t="s">
        <v>36</v>
      </c>
      <c r="O8" s="25">
        <f>(AE6-AE7)/O11</f>
        <v>5.3999999999996363E-2</v>
      </c>
      <c r="U8" s="20"/>
      <c r="AD8" s="27" t="s">
        <v>2</v>
      </c>
      <c r="AE8" s="28">
        <v>801.79</v>
      </c>
    </row>
    <row r="9" spans="1:31" ht="15.75" thickBot="1" x14ac:dyDescent="0.3">
      <c r="J9" s="10" t="s">
        <v>0</v>
      </c>
      <c r="R9" s="10" t="s">
        <v>1</v>
      </c>
      <c r="AD9" s="27" t="s">
        <v>3</v>
      </c>
      <c r="AE9" s="28">
        <v>801.72</v>
      </c>
    </row>
    <row r="10" spans="1:31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801.86</v>
      </c>
    </row>
    <row r="11" spans="1:31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801.79</v>
      </c>
    </row>
    <row r="12" spans="1:31" x14ac:dyDescent="0.25">
      <c r="K12" s="4"/>
      <c r="Q12" s="5"/>
      <c r="AD12" s="27" t="s">
        <v>39</v>
      </c>
      <c r="AE12" s="27"/>
    </row>
    <row r="13" spans="1:31" x14ac:dyDescent="0.25">
      <c r="K13" s="4"/>
      <c r="Q13" s="5"/>
      <c r="AD13" s="27" t="s">
        <v>40</v>
      </c>
      <c r="AE13" s="27"/>
    </row>
    <row r="14" spans="1:31" x14ac:dyDescent="0.25">
      <c r="K14" s="4"/>
      <c r="Q14" s="5"/>
      <c r="AD14" s="27" t="s">
        <v>41</v>
      </c>
      <c r="AE14" s="27"/>
    </row>
    <row r="15" spans="1:31" x14ac:dyDescent="0.25">
      <c r="K15" s="4"/>
      <c r="Q15" s="5"/>
      <c r="AD15" s="27" t="s">
        <v>42</v>
      </c>
      <c r="AE15" s="27"/>
    </row>
    <row r="16" spans="1:31" x14ac:dyDescent="0.25">
      <c r="H16" s="24" t="s">
        <v>35</v>
      </c>
      <c r="I16" s="26">
        <v>4</v>
      </c>
      <c r="K16" s="4"/>
      <c r="Q16" s="5"/>
      <c r="S16" s="24" t="s">
        <v>35</v>
      </c>
      <c r="T16" s="26">
        <v>6.56</v>
      </c>
      <c r="AD16" s="10"/>
      <c r="AE16" s="10"/>
    </row>
    <row r="17" spans="3:31" x14ac:dyDescent="0.25">
      <c r="K17" s="4"/>
      <c r="L17" s="24" t="s">
        <v>36</v>
      </c>
      <c r="M17" s="29">
        <f>(AE6-AE8)/I16</f>
        <v>-7.4999999999988631E-2</v>
      </c>
      <c r="O17" s="24" t="s">
        <v>36</v>
      </c>
      <c r="P17" s="29">
        <f>(AE7-AE9)/T16</f>
        <v>-7.621951219512195E-2</v>
      </c>
      <c r="Q17" s="5"/>
      <c r="AD17" s="10"/>
      <c r="AE17" s="10"/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9">
        <f>(AE8-AE9)/O11</f>
        <v>1.3999999999987267E-2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5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9">
        <f>(AE10-AE8)/B33</f>
        <v>1.4000000000010004E-2</v>
      </c>
      <c r="O33" s="24" t="s">
        <v>36</v>
      </c>
      <c r="P33" s="29">
        <f>(AE11-AE9)/AA33</f>
        <v>1.3999999999987267E-2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5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9">
        <f>(AE11-AE10)/O11</f>
        <v>-1.4000000000010004E-2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Q42" s="10" t="s">
        <v>38</v>
      </c>
      <c r="Y42" s="10" t="s">
        <v>42</v>
      </c>
    </row>
    <row r="44" spans="1:35" x14ac:dyDescent="0.25">
      <c r="U44" s="24" t="s">
        <v>34</v>
      </c>
      <c r="V44" s="26"/>
    </row>
    <row r="47" spans="1:35" x14ac:dyDescent="0.25">
      <c r="AD47" s="30"/>
      <c r="AE47" s="30"/>
      <c r="AF47" s="30"/>
      <c r="AG47" s="30"/>
      <c r="AH47" s="30"/>
      <c r="AI47" s="30"/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A63A-1156-4081-B606-805BA3ABEB11}">
  <dimension ref="A2:AI58"/>
  <sheetViews>
    <sheetView zoomScale="85" zoomScaleNormal="85" workbookViewId="0">
      <selection activeCell="AE18" sqref="AE18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28">
        <v>829.28</v>
      </c>
      <c r="AF6" t="s">
        <v>51</v>
      </c>
    </row>
    <row r="7" spans="1:32" x14ac:dyDescent="0.25">
      <c r="AD7" s="27" t="s">
        <v>1</v>
      </c>
      <c r="AE7" s="28">
        <v>829.46</v>
      </c>
      <c r="AF7" t="s">
        <v>51</v>
      </c>
    </row>
    <row r="8" spans="1:32" x14ac:dyDescent="0.25">
      <c r="G8" s="24" t="s">
        <v>36</v>
      </c>
      <c r="H8" s="25" t="e">
        <f>(AE6-AE17)/O8</f>
        <v>#DIV/0!</v>
      </c>
      <c r="T8" s="24" t="s">
        <v>36</v>
      </c>
      <c r="U8" s="25" t="e">
        <f>(AE7-AE16)/O8</f>
        <v>#DIV/0!</v>
      </c>
      <c r="AD8" s="27" t="s">
        <v>2</v>
      </c>
      <c r="AE8" s="28">
        <v>829.42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28">
        <v>829.45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829.52</v>
      </c>
    </row>
    <row r="11" spans="1:32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f>AE9</f>
        <v>829.45</v>
      </c>
    </row>
    <row r="12" spans="1:32" x14ac:dyDescent="0.25">
      <c r="K12" s="4"/>
      <c r="Q12" s="5"/>
      <c r="AD12" s="27" t="s">
        <v>39</v>
      </c>
      <c r="AE12" s="27"/>
    </row>
    <row r="13" spans="1:32" x14ac:dyDescent="0.25">
      <c r="K13" s="4"/>
      <c r="Q13" s="5"/>
      <c r="AD13" s="27" t="s">
        <v>40</v>
      </c>
      <c r="AE13" s="27"/>
    </row>
    <row r="14" spans="1:32" x14ac:dyDescent="0.25">
      <c r="K14" s="4"/>
      <c r="Q14" s="5"/>
      <c r="AD14" s="27" t="s">
        <v>41</v>
      </c>
      <c r="AE14" s="27"/>
    </row>
    <row r="15" spans="1:32" x14ac:dyDescent="0.25">
      <c r="K15" s="4"/>
      <c r="Q15" s="5"/>
      <c r="AD15" s="27" t="s">
        <v>42</v>
      </c>
      <c r="AE15" s="27"/>
    </row>
    <row r="16" spans="1:32" x14ac:dyDescent="0.25">
      <c r="H16" s="24" t="s">
        <v>35</v>
      </c>
      <c r="I16" s="26">
        <v>2.88</v>
      </c>
      <c r="K16" s="4"/>
      <c r="Q16" s="5"/>
      <c r="S16" s="24" t="s">
        <v>35</v>
      </c>
      <c r="T16" s="26">
        <v>5</v>
      </c>
      <c r="AD16" s="27">
        <v>1</v>
      </c>
      <c r="AE16" s="28">
        <v>829.59</v>
      </c>
    </row>
    <row r="17" spans="3:31" x14ac:dyDescent="0.25">
      <c r="K17" s="4"/>
      <c r="L17" s="24" t="s">
        <v>36</v>
      </c>
      <c r="M17" s="29">
        <f>(AE6-AE8)/I16</f>
        <v>-4.8611111111106373E-2</v>
      </c>
      <c r="O17" s="24" t="s">
        <v>36</v>
      </c>
      <c r="P17" s="29">
        <f>(AE7-AE9)/T16</f>
        <v>1.9999999999981812E-3</v>
      </c>
      <c r="Q17" s="5"/>
      <c r="AD17" s="27">
        <v>2</v>
      </c>
      <c r="AE17" s="28">
        <v>829.52</v>
      </c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9">
        <f>(AE8-AE9)/O11</f>
        <v>-6.0000000000172806E-3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8.33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9">
        <f>(AE10-AE8)/B33</f>
        <v>1.2004801920771037E-2</v>
      </c>
      <c r="O33" s="24" t="s">
        <v>36</v>
      </c>
      <c r="P33" s="29">
        <f>(AE11-AE9)/AA33</f>
        <v>0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5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9">
        <f>(AE11-AE10)/O11</f>
        <v>-1.3999999999987267E-2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K42" s="1"/>
      <c r="L42" s="2"/>
      <c r="M42" s="2"/>
      <c r="N42" s="2"/>
      <c r="O42" s="2"/>
      <c r="P42" s="2"/>
      <c r="Q42" s="3"/>
      <c r="R42" t="s">
        <v>38</v>
      </c>
      <c r="Y42" s="10" t="s">
        <v>42</v>
      </c>
    </row>
    <row r="43" spans="1:35" x14ac:dyDescent="0.25">
      <c r="K43" s="4"/>
      <c r="N43" s="24" t="s">
        <v>36</v>
      </c>
      <c r="O43" s="29">
        <f>(AE10-AE11)/O11</f>
        <v>1.3999999999987267E-2</v>
      </c>
      <c r="Q43" s="5"/>
    </row>
    <row r="44" spans="1:35" x14ac:dyDescent="0.25">
      <c r="K44" s="4"/>
      <c r="Q44" s="5"/>
      <c r="U44" s="24" t="s">
        <v>34</v>
      </c>
      <c r="V44" s="26"/>
    </row>
    <row r="45" spans="1:35" x14ac:dyDescent="0.25">
      <c r="K45" s="4"/>
      <c r="Q45" s="5"/>
    </row>
    <row r="46" spans="1:35" x14ac:dyDescent="0.25">
      <c r="K46" s="4"/>
      <c r="O46" s="20"/>
      <c r="Q46" s="5"/>
    </row>
    <row r="47" spans="1:35" x14ac:dyDescent="0.25">
      <c r="K47" s="4"/>
      <c r="Q47" s="5"/>
      <c r="AD47" s="30"/>
      <c r="AE47" s="30"/>
      <c r="AF47" s="30"/>
      <c r="AG47" s="30"/>
      <c r="AH47" s="30"/>
      <c r="AI47" s="30"/>
    </row>
    <row r="48" spans="1:35" x14ac:dyDescent="0.25">
      <c r="K48" s="4"/>
      <c r="Q48" s="5"/>
    </row>
    <row r="49" spans="8:20" x14ac:dyDescent="0.25">
      <c r="H49" s="24" t="s">
        <v>34</v>
      </c>
      <c r="I49" s="26">
        <v>5</v>
      </c>
      <c r="K49" s="4"/>
      <c r="L49" s="24" t="s">
        <v>36</v>
      </c>
      <c r="M49" s="29">
        <f>(AE16-AE10)/I49</f>
        <v>1.4000000000010004E-2</v>
      </c>
      <c r="O49" s="24" t="s">
        <v>36</v>
      </c>
      <c r="P49" s="29">
        <f>(AE17-AE11)/T49</f>
        <v>1.3999999999987267E-2</v>
      </c>
      <c r="Q49" s="5"/>
      <c r="S49" s="24" t="s">
        <v>34</v>
      </c>
      <c r="T49" s="26">
        <v>5</v>
      </c>
    </row>
    <row r="50" spans="8:20" x14ac:dyDescent="0.25">
      <c r="K50" s="4"/>
      <c r="Q50" s="5"/>
    </row>
    <row r="51" spans="8:20" x14ac:dyDescent="0.25">
      <c r="K51" s="4"/>
      <c r="Q51" s="5"/>
    </row>
    <row r="52" spans="8:20" x14ac:dyDescent="0.25">
      <c r="K52" s="4"/>
      <c r="Q52" s="5"/>
    </row>
    <row r="53" spans="8:20" x14ac:dyDescent="0.25">
      <c r="K53" s="4"/>
      <c r="Q53" s="5"/>
    </row>
    <row r="54" spans="8:20" x14ac:dyDescent="0.25">
      <c r="K54" s="4"/>
      <c r="Q54" s="5"/>
    </row>
    <row r="55" spans="8:20" x14ac:dyDescent="0.25">
      <c r="K55" s="4"/>
      <c r="Q55" s="5"/>
    </row>
    <row r="56" spans="8:20" x14ac:dyDescent="0.25">
      <c r="K56" s="4"/>
      <c r="N56" s="24" t="s">
        <v>36</v>
      </c>
      <c r="O56" s="29">
        <f>(AE17-AE16)/O11</f>
        <v>-1.4000000000010004E-2</v>
      </c>
      <c r="Q56" s="5"/>
    </row>
    <row r="57" spans="8:20" ht="15.75" thickBot="1" x14ac:dyDescent="0.3">
      <c r="K57" s="6"/>
      <c r="L57" s="7"/>
      <c r="M57" s="7"/>
      <c r="N57" s="7"/>
      <c r="O57" s="7"/>
      <c r="P57" s="7"/>
      <c r="Q57" s="8"/>
    </row>
    <row r="58" spans="8:20" x14ac:dyDescent="0.25">
      <c r="J58">
        <v>1</v>
      </c>
      <c r="R58">
        <v>2</v>
      </c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02516-85EE-408C-8EE0-AC47F9DC8762}">
  <sheetPr>
    <tabColor rgb="FFFFFF00"/>
  </sheetPr>
  <dimension ref="A2:AI58"/>
  <sheetViews>
    <sheetView zoomScale="85" zoomScaleNormal="85" workbookViewId="0">
      <selection activeCell="AE8" sqref="AE8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28">
        <v>829.97</v>
      </c>
      <c r="AF6" t="s">
        <v>51</v>
      </c>
    </row>
    <row r="7" spans="1:32" x14ac:dyDescent="0.25">
      <c r="AD7" s="27" t="s">
        <v>1</v>
      </c>
      <c r="AE7" s="28">
        <v>829.65</v>
      </c>
      <c r="AF7" t="s">
        <v>51</v>
      </c>
    </row>
    <row r="8" spans="1:32" x14ac:dyDescent="0.25">
      <c r="G8" s="24" t="s">
        <v>36</v>
      </c>
      <c r="H8" s="25" t="e">
        <f>(AE6-AE17)/O8</f>
        <v>#DIV/0!</v>
      </c>
      <c r="T8" s="24" t="s">
        <v>36</v>
      </c>
      <c r="U8" s="25" t="e">
        <f>(AE7-AE16)/O8</f>
        <v>#DIV/0!</v>
      </c>
      <c r="AD8" s="27" t="s">
        <v>2</v>
      </c>
      <c r="AE8" s="28">
        <v>830.2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28">
        <v>829.79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f>AE8</f>
        <v>830.2</v>
      </c>
    </row>
    <row r="11" spans="1:32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830.27</v>
      </c>
    </row>
    <row r="12" spans="1:32" x14ac:dyDescent="0.25">
      <c r="K12" s="4"/>
      <c r="Q12" s="5"/>
      <c r="AD12" s="27" t="s">
        <v>39</v>
      </c>
      <c r="AE12" s="27"/>
    </row>
    <row r="13" spans="1:32" x14ac:dyDescent="0.25">
      <c r="K13" s="4"/>
      <c r="Q13" s="5"/>
      <c r="AD13" s="27" t="s">
        <v>40</v>
      </c>
      <c r="AE13" s="27"/>
    </row>
    <row r="14" spans="1:32" x14ac:dyDescent="0.25">
      <c r="K14" s="4"/>
      <c r="Q14" s="5"/>
      <c r="AD14" s="27" t="s">
        <v>41</v>
      </c>
      <c r="AE14" s="27"/>
    </row>
    <row r="15" spans="1:32" x14ac:dyDescent="0.25">
      <c r="K15" s="4"/>
      <c r="Q15" s="5"/>
      <c r="AD15" s="27" t="s">
        <v>42</v>
      </c>
      <c r="AE15" s="27"/>
    </row>
    <row r="16" spans="1:32" x14ac:dyDescent="0.25">
      <c r="H16" s="24" t="s">
        <v>35</v>
      </c>
      <c r="I16" s="26">
        <v>5</v>
      </c>
      <c r="K16" s="4"/>
      <c r="Q16" s="5"/>
      <c r="S16" s="24" t="s">
        <v>35</v>
      </c>
      <c r="T16" s="26">
        <v>2.75</v>
      </c>
      <c r="AD16" s="27">
        <v>1</v>
      </c>
      <c r="AE16" s="28">
        <v>830.27</v>
      </c>
    </row>
    <row r="17" spans="3:31" x14ac:dyDescent="0.25">
      <c r="K17" s="4"/>
      <c r="L17" s="24" t="s">
        <v>36</v>
      </c>
      <c r="M17" s="29">
        <f>(AE6-AE8)/I16</f>
        <v>-4.6000000000003635E-2</v>
      </c>
      <c r="O17" s="24" t="s">
        <v>36</v>
      </c>
      <c r="P17" s="29">
        <f>(AE7-AE9)/T16</f>
        <v>-5.0909090909085949E-2</v>
      </c>
      <c r="Q17" s="5"/>
      <c r="AD17" s="27">
        <v>2</v>
      </c>
      <c r="AE17" s="28">
        <v>830.34</v>
      </c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9">
        <f>(AE8-AE9)/O11</f>
        <v>8.2000000000016365E-2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5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9">
        <f>(AE10-AE8)/B33</f>
        <v>0</v>
      </c>
      <c r="O33" s="24" t="s">
        <v>36</v>
      </c>
      <c r="P33" s="29">
        <f>(AE11-AE9)/AA33</f>
        <v>5.6140350877195107E-2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8.5500000000000007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9">
        <f>(AE11-AE10)/O11</f>
        <v>1.3999999999987267E-2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K42" s="1"/>
      <c r="L42" s="2"/>
      <c r="M42" s="2"/>
      <c r="N42" s="2"/>
      <c r="O42" s="2"/>
      <c r="P42" s="2"/>
      <c r="Q42" s="3"/>
      <c r="R42" t="s">
        <v>38</v>
      </c>
      <c r="Y42" s="10" t="s">
        <v>42</v>
      </c>
    </row>
    <row r="43" spans="1:35" x14ac:dyDescent="0.25">
      <c r="K43" s="4"/>
      <c r="N43" s="24" t="s">
        <v>36</v>
      </c>
      <c r="O43" s="29">
        <f>(AE10-AE11)/O11</f>
        <v>-1.3999999999987267E-2</v>
      </c>
      <c r="Q43" s="5"/>
    </row>
    <row r="44" spans="1:35" x14ac:dyDescent="0.25">
      <c r="K44" s="4"/>
      <c r="Q44" s="5"/>
      <c r="U44" s="24" t="s">
        <v>34</v>
      </c>
      <c r="V44" s="26"/>
    </row>
    <row r="45" spans="1:35" x14ac:dyDescent="0.25">
      <c r="K45" s="4"/>
      <c r="Q45" s="5"/>
    </row>
    <row r="46" spans="1:35" x14ac:dyDescent="0.25">
      <c r="K46" s="4"/>
      <c r="O46" s="20"/>
      <c r="Q46" s="5"/>
    </row>
    <row r="47" spans="1:35" x14ac:dyDescent="0.25">
      <c r="K47" s="4"/>
      <c r="Q47" s="5"/>
      <c r="AD47" s="30"/>
      <c r="AE47" s="30"/>
      <c r="AF47" s="30"/>
      <c r="AG47" s="30"/>
      <c r="AH47" s="30"/>
      <c r="AI47" s="30"/>
    </row>
    <row r="48" spans="1:35" x14ac:dyDescent="0.25">
      <c r="K48" s="4"/>
      <c r="Q48" s="5"/>
    </row>
    <row r="49" spans="8:20" x14ac:dyDescent="0.25">
      <c r="H49" s="24" t="s">
        <v>34</v>
      </c>
      <c r="I49" s="26">
        <v>5</v>
      </c>
      <c r="K49" s="4"/>
      <c r="L49" s="24" t="s">
        <v>36</v>
      </c>
      <c r="M49" s="29">
        <f>(AE16-AE10)/I49</f>
        <v>1.3999999999987267E-2</v>
      </c>
      <c r="O49" s="24" t="s">
        <v>36</v>
      </c>
      <c r="P49" s="29">
        <f>(AE17-AE11)/T49</f>
        <v>1.4000000000010004E-2</v>
      </c>
      <c r="Q49" s="5"/>
      <c r="S49" s="24" t="s">
        <v>34</v>
      </c>
      <c r="T49" s="26">
        <v>5</v>
      </c>
    </row>
    <row r="50" spans="8:20" x14ac:dyDescent="0.25">
      <c r="K50" s="4"/>
      <c r="Q50" s="5"/>
    </row>
    <row r="51" spans="8:20" x14ac:dyDescent="0.25">
      <c r="K51" s="4"/>
      <c r="Q51" s="5"/>
    </row>
    <row r="52" spans="8:20" x14ac:dyDescent="0.25">
      <c r="K52" s="4"/>
      <c r="Q52" s="5"/>
    </row>
    <row r="53" spans="8:20" x14ac:dyDescent="0.25">
      <c r="K53" s="4"/>
      <c r="Q53" s="5"/>
    </row>
    <row r="54" spans="8:20" x14ac:dyDescent="0.25">
      <c r="K54" s="4"/>
      <c r="Q54" s="5"/>
    </row>
    <row r="55" spans="8:20" x14ac:dyDescent="0.25">
      <c r="K55" s="4"/>
      <c r="Q55" s="5"/>
    </row>
    <row r="56" spans="8:20" x14ac:dyDescent="0.25">
      <c r="K56" s="4"/>
      <c r="N56" s="24" t="s">
        <v>36</v>
      </c>
      <c r="O56" s="29">
        <f>(AE17-AE16)/O11</f>
        <v>1.4000000000010004E-2</v>
      </c>
      <c r="Q56" s="5"/>
    </row>
    <row r="57" spans="8:20" ht="15.75" thickBot="1" x14ac:dyDescent="0.3">
      <c r="K57" s="6"/>
      <c r="L57" s="7"/>
      <c r="M57" s="7"/>
      <c r="N57" s="7"/>
      <c r="O57" s="7"/>
      <c r="P57" s="7"/>
      <c r="Q57" s="8"/>
    </row>
    <row r="58" spans="8:20" x14ac:dyDescent="0.25">
      <c r="J58">
        <v>1</v>
      </c>
      <c r="R58">
        <v>2</v>
      </c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69E2C-DE58-4508-8548-FC1C3AD49EF5}">
  <dimension ref="A2:AI58"/>
  <sheetViews>
    <sheetView zoomScale="85" zoomScaleNormal="85" workbookViewId="0">
      <selection activeCell="Y53" sqref="Y53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28">
        <v>803.12</v>
      </c>
      <c r="AF6" t="s">
        <v>51</v>
      </c>
    </row>
    <row r="7" spans="1:32" x14ac:dyDescent="0.25">
      <c r="AD7" s="27" t="s">
        <v>1</v>
      </c>
      <c r="AE7" s="28">
        <v>803.35</v>
      </c>
      <c r="AF7" t="s">
        <v>51</v>
      </c>
    </row>
    <row r="8" spans="1:32" x14ac:dyDescent="0.25">
      <c r="G8" s="24" t="s">
        <v>36</v>
      </c>
      <c r="H8" s="25" t="e">
        <f>(AE6-AE17)/O8</f>
        <v>#DIV/0!</v>
      </c>
      <c r="T8" s="24" t="s">
        <v>36</v>
      </c>
      <c r="U8" s="25" t="e">
        <f>(AE7-AE16)/O8</f>
        <v>#DIV/0!</v>
      </c>
      <c r="AD8" s="27" t="s">
        <v>2</v>
      </c>
      <c r="AE8" s="28">
        <v>803.25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28">
        <v>803.32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803.42</v>
      </c>
    </row>
    <row r="11" spans="1:32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803.49</v>
      </c>
    </row>
    <row r="12" spans="1:32" x14ac:dyDescent="0.25">
      <c r="K12" s="4"/>
      <c r="Q12" s="5"/>
      <c r="AD12" s="27" t="s">
        <v>39</v>
      </c>
      <c r="AE12" s="27"/>
    </row>
    <row r="13" spans="1:32" x14ac:dyDescent="0.25">
      <c r="K13" s="4"/>
      <c r="Q13" s="5"/>
      <c r="AD13" s="27" t="s">
        <v>40</v>
      </c>
      <c r="AE13" s="27"/>
    </row>
    <row r="14" spans="1:32" x14ac:dyDescent="0.25">
      <c r="K14" s="4"/>
      <c r="Q14" s="5"/>
      <c r="AD14" s="27" t="s">
        <v>41</v>
      </c>
      <c r="AE14" s="27"/>
    </row>
    <row r="15" spans="1:32" x14ac:dyDescent="0.25">
      <c r="K15" s="4"/>
      <c r="Q15" s="5"/>
      <c r="AD15" s="27" t="s">
        <v>42</v>
      </c>
      <c r="AE15" s="27"/>
    </row>
    <row r="16" spans="1:32" x14ac:dyDescent="0.25">
      <c r="H16" s="24" t="s">
        <v>35</v>
      </c>
      <c r="I16" s="26">
        <v>2.64</v>
      </c>
      <c r="K16" s="4"/>
      <c r="Q16" s="5"/>
      <c r="S16" s="24" t="s">
        <v>35</v>
      </c>
      <c r="T16" s="26">
        <v>2.38</v>
      </c>
      <c r="AD16" s="27">
        <v>1</v>
      </c>
      <c r="AE16" s="28">
        <v>803.49</v>
      </c>
    </row>
    <row r="17" spans="3:31" x14ac:dyDescent="0.25">
      <c r="K17" s="4"/>
      <c r="L17" s="24" t="s">
        <v>36</v>
      </c>
      <c r="M17" s="25">
        <f>(AE6-AE8)/I16</f>
        <v>-4.9242424242422519E-2</v>
      </c>
      <c r="O17" s="24" t="s">
        <v>36</v>
      </c>
      <c r="P17" s="25">
        <f>(AE7-AE9)/T16</f>
        <v>1.2605042016795258E-2</v>
      </c>
      <c r="Q17" s="5"/>
      <c r="AD17" s="27">
        <v>2</v>
      </c>
      <c r="AE17" s="28">
        <v>803.56</v>
      </c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5">
        <f>(AE8-AE9)/O11</f>
        <v>-1.4000000000010004E-2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2.36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5">
        <f>(AE10-AE8)/B33</f>
        <v>7.2033898305067401E-2</v>
      </c>
      <c r="O33" s="24" t="s">
        <v>36</v>
      </c>
      <c r="P33" s="25">
        <f>(AE11-AE9)/AA33</f>
        <v>2.7687296416931448E-2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6.14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5">
        <f>(AE11-AE10)/O11</f>
        <v>1.4000000000010004E-2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K42" s="1"/>
      <c r="L42" s="2"/>
      <c r="M42" s="2"/>
      <c r="N42" s="2"/>
      <c r="O42" s="2"/>
      <c r="P42" s="2"/>
      <c r="Q42" s="3"/>
      <c r="R42" t="s">
        <v>38</v>
      </c>
      <c r="Y42" s="10" t="s">
        <v>42</v>
      </c>
    </row>
    <row r="43" spans="1:35" x14ac:dyDescent="0.25">
      <c r="K43" s="4"/>
      <c r="N43" s="24" t="s">
        <v>36</v>
      </c>
      <c r="O43" s="25">
        <f>(AE10-AE11)/O11</f>
        <v>-1.4000000000010004E-2</v>
      </c>
      <c r="Q43" s="5"/>
    </row>
    <row r="44" spans="1:35" x14ac:dyDescent="0.25">
      <c r="K44" s="4"/>
      <c r="Q44" s="5"/>
      <c r="U44" s="24" t="s">
        <v>34</v>
      </c>
      <c r="V44" s="26"/>
    </row>
    <row r="45" spans="1:35" x14ac:dyDescent="0.25">
      <c r="K45" s="4"/>
      <c r="Q45" s="5"/>
    </row>
    <row r="46" spans="1:35" x14ac:dyDescent="0.25">
      <c r="K46" s="4"/>
      <c r="O46" s="20"/>
      <c r="Q46" s="5"/>
    </row>
    <row r="47" spans="1:35" x14ac:dyDescent="0.25">
      <c r="K47" s="4"/>
      <c r="Q47" s="5"/>
      <c r="AD47" s="30"/>
      <c r="AE47" s="30"/>
      <c r="AF47" s="30"/>
      <c r="AG47" s="30"/>
      <c r="AH47" s="30"/>
      <c r="AI47" s="30"/>
    </row>
    <row r="48" spans="1:35" x14ac:dyDescent="0.25">
      <c r="K48" s="4"/>
      <c r="Q48" s="5"/>
    </row>
    <row r="49" spans="8:20" x14ac:dyDescent="0.25">
      <c r="H49" s="24" t="s">
        <v>34</v>
      </c>
      <c r="I49" s="26">
        <v>5</v>
      </c>
      <c r="K49" s="4"/>
      <c r="L49" s="24" t="s">
        <v>36</v>
      </c>
      <c r="M49" s="25">
        <f>(AE16-AE10)/I49</f>
        <v>1.4000000000010004E-2</v>
      </c>
      <c r="O49" s="24" t="s">
        <v>36</v>
      </c>
      <c r="P49" s="25">
        <f>(AE17-AE11)/T49</f>
        <v>1.3999999999987267E-2</v>
      </c>
      <c r="Q49" s="5"/>
      <c r="S49" s="24" t="s">
        <v>34</v>
      </c>
      <c r="T49" s="26">
        <v>5</v>
      </c>
    </row>
    <row r="50" spans="8:20" x14ac:dyDescent="0.25">
      <c r="K50" s="4"/>
      <c r="Q50" s="5"/>
    </row>
    <row r="51" spans="8:20" x14ac:dyDescent="0.25">
      <c r="K51" s="4"/>
      <c r="Q51" s="5"/>
    </row>
    <row r="52" spans="8:20" x14ac:dyDescent="0.25">
      <c r="K52" s="4"/>
      <c r="Q52" s="5"/>
    </row>
    <row r="53" spans="8:20" x14ac:dyDescent="0.25">
      <c r="K53" s="4"/>
      <c r="Q53" s="5"/>
    </row>
    <row r="54" spans="8:20" x14ac:dyDescent="0.25">
      <c r="K54" s="4"/>
      <c r="Q54" s="5"/>
    </row>
    <row r="55" spans="8:20" x14ac:dyDescent="0.25">
      <c r="K55" s="4"/>
      <c r="Q55" s="5"/>
    </row>
    <row r="56" spans="8:20" x14ac:dyDescent="0.25">
      <c r="K56" s="4"/>
      <c r="N56" s="24" t="s">
        <v>36</v>
      </c>
      <c r="O56" s="25">
        <f>(AE17-AE16)/O11</f>
        <v>1.3999999999987267E-2</v>
      </c>
      <c r="Q56" s="5"/>
    </row>
    <row r="57" spans="8:20" ht="15.75" thickBot="1" x14ac:dyDescent="0.3">
      <c r="K57" s="6"/>
      <c r="L57" s="7"/>
      <c r="M57" s="7"/>
      <c r="N57" s="7"/>
      <c r="O57" s="7"/>
      <c r="P57" s="7"/>
      <c r="Q57" s="8"/>
    </row>
    <row r="58" spans="8:20" x14ac:dyDescent="0.25">
      <c r="J58">
        <v>1</v>
      </c>
      <c r="R58">
        <v>2</v>
      </c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9055-0A6B-4DFB-96AF-312FADC2492E}">
  <dimension ref="A2:AI58"/>
  <sheetViews>
    <sheetView zoomScale="85" zoomScaleNormal="85" workbookViewId="0">
      <selection activeCell="AI24" sqref="AI24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2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2" x14ac:dyDescent="0.25">
      <c r="B4" s="35" t="s">
        <v>48</v>
      </c>
      <c r="C4" s="35"/>
      <c r="D4" s="23"/>
    </row>
    <row r="5" spans="1:32" x14ac:dyDescent="0.25">
      <c r="AD5" s="27" t="s">
        <v>46</v>
      </c>
      <c r="AE5" s="27" t="s">
        <v>13</v>
      </c>
    </row>
    <row r="6" spans="1:32" x14ac:dyDescent="0.25">
      <c r="AD6" s="27" t="s">
        <v>0</v>
      </c>
      <c r="AE6" s="28">
        <v>802.98</v>
      </c>
      <c r="AF6" t="s">
        <v>51</v>
      </c>
    </row>
    <row r="7" spans="1:32" x14ac:dyDescent="0.25">
      <c r="AD7" s="27" t="s">
        <v>1</v>
      </c>
      <c r="AE7" s="28">
        <v>803.17</v>
      </c>
      <c r="AF7" t="s">
        <v>51</v>
      </c>
    </row>
    <row r="8" spans="1:32" x14ac:dyDescent="0.25">
      <c r="G8" s="24" t="s">
        <v>36</v>
      </c>
      <c r="H8" s="25" t="e">
        <f>(AE6-AE17)/O8</f>
        <v>#DIV/0!</v>
      </c>
      <c r="T8" s="24" t="s">
        <v>36</v>
      </c>
      <c r="U8" s="25" t="e">
        <f>(AE7-AE16)/O8</f>
        <v>#DIV/0!</v>
      </c>
      <c r="AD8" s="27" t="s">
        <v>2</v>
      </c>
      <c r="AE8" s="28">
        <v>803.1</v>
      </c>
    </row>
    <row r="9" spans="1:32" ht="15.75" thickBot="1" x14ac:dyDescent="0.3">
      <c r="J9" s="10" t="s">
        <v>0</v>
      </c>
      <c r="R9" s="10" t="s">
        <v>1</v>
      </c>
      <c r="AD9" s="27" t="s">
        <v>3</v>
      </c>
      <c r="AE9" s="28">
        <v>803.18</v>
      </c>
    </row>
    <row r="10" spans="1:32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803.31</v>
      </c>
    </row>
    <row r="11" spans="1:32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803.38</v>
      </c>
    </row>
    <row r="12" spans="1:32" x14ac:dyDescent="0.25">
      <c r="K12" s="4"/>
      <c r="Q12" s="5"/>
      <c r="AD12" s="27" t="s">
        <v>39</v>
      </c>
      <c r="AE12" s="27"/>
    </row>
    <row r="13" spans="1:32" x14ac:dyDescent="0.25">
      <c r="K13" s="4"/>
      <c r="Q13" s="5"/>
      <c r="AD13" s="27" t="s">
        <v>40</v>
      </c>
      <c r="AE13" s="27"/>
    </row>
    <row r="14" spans="1:32" x14ac:dyDescent="0.25">
      <c r="K14" s="4"/>
      <c r="Q14" s="5"/>
      <c r="AD14" s="27" t="s">
        <v>41</v>
      </c>
      <c r="AE14" s="27"/>
    </row>
    <row r="15" spans="1:32" x14ac:dyDescent="0.25">
      <c r="K15" s="4"/>
      <c r="Q15" s="5"/>
      <c r="AD15" s="27" t="s">
        <v>42</v>
      </c>
      <c r="AE15" s="27"/>
    </row>
    <row r="16" spans="1:32" x14ac:dyDescent="0.25">
      <c r="H16" s="24" t="s">
        <v>35</v>
      </c>
      <c r="I16" s="26">
        <v>2.19</v>
      </c>
      <c r="K16" s="4"/>
      <c r="Q16" s="5"/>
      <c r="S16" s="24" t="s">
        <v>35</v>
      </c>
      <c r="T16" s="26">
        <v>1.97</v>
      </c>
      <c r="AD16" s="27">
        <v>1</v>
      </c>
      <c r="AE16" s="28">
        <v>803.38</v>
      </c>
    </row>
    <row r="17" spans="3:31" x14ac:dyDescent="0.25">
      <c r="K17" s="4"/>
      <c r="L17" s="24" t="s">
        <v>36</v>
      </c>
      <c r="M17" s="29">
        <f>(AE6-AE8)/I16</f>
        <v>-5.4794520547947284E-2</v>
      </c>
      <c r="O17" s="24" t="s">
        <v>36</v>
      </c>
      <c r="P17" s="29">
        <f>(AE7-AE9)/T16</f>
        <v>-5.0761421319750789E-3</v>
      </c>
      <c r="Q17" s="5"/>
      <c r="AD17" s="27">
        <v>2</v>
      </c>
      <c r="AE17" s="28">
        <v>803.45</v>
      </c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9">
        <f>(AE8-AE9)/O11</f>
        <v>-1.5999999999985449E-2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2.81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9">
        <f>(AE10-AE8)/B33</f>
        <v>7.4733096085381742E-2</v>
      </c>
      <c r="O33" s="24" t="s">
        <v>36</v>
      </c>
      <c r="P33" s="29">
        <f>(AE11-AE9)/AA33</f>
        <v>4.4247787610629537E-2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4.5199999999999996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9">
        <f>(AE11-AE10)/O11</f>
        <v>1.4000000000010004E-2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K42" s="1"/>
      <c r="L42" s="2"/>
      <c r="M42" s="2"/>
      <c r="N42" s="2"/>
      <c r="O42" s="2"/>
      <c r="P42" s="2"/>
      <c r="Q42" s="3"/>
      <c r="R42" t="s">
        <v>38</v>
      </c>
      <c r="Y42" s="10" t="s">
        <v>42</v>
      </c>
    </row>
    <row r="43" spans="1:35" x14ac:dyDescent="0.25">
      <c r="K43" s="4"/>
      <c r="N43" s="24" t="s">
        <v>36</v>
      </c>
      <c r="O43" s="29">
        <f>(AE10-AE11)/O11</f>
        <v>-1.4000000000010004E-2</v>
      </c>
      <c r="Q43" s="5"/>
    </row>
    <row r="44" spans="1:35" x14ac:dyDescent="0.25">
      <c r="K44" s="4"/>
      <c r="Q44" s="5"/>
      <c r="U44" s="24" t="s">
        <v>34</v>
      </c>
      <c r="V44" s="26"/>
    </row>
    <row r="45" spans="1:35" x14ac:dyDescent="0.25">
      <c r="K45" s="4"/>
      <c r="Q45" s="5"/>
    </row>
    <row r="46" spans="1:35" x14ac:dyDescent="0.25">
      <c r="K46" s="4"/>
      <c r="O46" s="20"/>
      <c r="Q46" s="5"/>
    </row>
    <row r="47" spans="1:35" x14ac:dyDescent="0.25">
      <c r="K47" s="4"/>
      <c r="Q47" s="5"/>
      <c r="AD47" s="30"/>
      <c r="AE47" s="30"/>
      <c r="AF47" s="30"/>
      <c r="AG47" s="30"/>
      <c r="AH47" s="30"/>
      <c r="AI47" s="30"/>
    </row>
    <row r="48" spans="1:35" x14ac:dyDescent="0.25">
      <c r="K48" s="4"/>
      <c r="Q48" s="5"/>
    </row>
    <row r="49" spans="8:20" x14ac:dyDescent="0.25">
      <c r="H49" s="24" t="s">
        <v>34</v>
      </c>
      <c r="I49" s="26">
        <v>5</v>
      </c>
      <c r="K49" s="4"/>
      <c r="L49" s="24" t="s">
        <v>36</v>
      </c>
      <c r="M49" s="29">
        <f>(AE16-AE10)/I49</f>
        <v>1.4000000000010004E-2</v>
      </c>
      <c r="O49" s="24" t="s">
        <v>36</v>
      </c>
      <c r="P49" s="29">
        <f>(AE17-AE11)/T49</f>
        <v>1.4000000000010004E-2</v>
      </c>
      <c r="Q49" s="5"/>
      <c r="S49" s="24" t="s">
        <v>34</v>
      </c>
      <c r="T49" s="26">
        <v>5</v>
      </c>
    </row>
    <row r="50" spans="8:20" x14ac:dyDescent="0.25">
      <c r="K50" s="4"/>
      <c r="Q50" s="5"/>
    </row>
    <row r="51" spans="8:20" x14ac:dyDescent="0.25">
      <c r="K51" s="4"/>
      <c r="Q51" s="5"/>
    </row>
    <row r="52" spans="8:20" x14ac:dyDescent="0.25">
      <c r="K52" s="4"/>
      <c r="Q52" s="5"/>
    </row>
    <row r="53" spans="8:20" x14ac:dyDescent="0.25">
      <c r="K53" s="4"/>
      <c r="Q53" s="5"/>
    </row>
    <row r="54" spans="8:20" x14ac:dyDescent="0.25">
      <c r="K54" s="4"/>
      <c r="Q54" s="5"/>
    </row>
    <row r="55" spans="8:20" x14ac:dyDescent="0.25">
      <c r="K55" s="4"/>
      <c r="Q55" s="5"/>
    </row>
    <row r="56" spans="8:20" x14ac:dyDescent="0.25">
      <c r="K56" s="4"/>
      <c r="N56" s="24" t="s">
        <v>36</v>
      </c>
      <c r="O56" s="29">
        <f>(AE17-AE16)/O11</f>
        <v>1.4000000000010004E-2</v>
      </c>
      <c r="Q56" s="5"/>
    </row>
    <row r="57" spans="8:20" ht="15.75" thickBot="1" x14ac:dyDescent="0.3">
      <c r="K57" s="6"/>
      <c r="L57" s="7"/>
      <c r="M57" s="7"/>
      <c r="N57" s="7"/>
      <c r="O57" s="7"/>
      <c r="P57" s="7"/>
      <c r="Q57" s="8"/>
    </row>
    <row r="58" spans="8:20" x14ac:dyDescent="0.25">
      <c r="J58">
        <v>1</v>
      </c>
      <c r="R58">
        <v>2</v>
      </c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E1CE6-8F06-4538-9252-A37175AAF0DB}">
  <dimension ref="A2:AI47"/>
  <sheetViews>
    <sheetView workbookViewId="0">
      <selection activeCell="AE12" sqref="AE12"/>
    </sheetView>
  </sheetViews>
  <sheetFormatPr defaultRowHeight="15" x14ac:dyDescent="0.25"/>
  <cols>
    <col min="8" max="8" width="10.140625" bestFit="1" customWidth="1"/>
    <col min="16" max="16" width="10.85546875" bestFit="1" customWidth="1"/>
    <col min="21" max="21" width="10.140625" bestFit="1" customWidth="1"/>
    <col min="31" max="31" width="34.140625" bestFit="1" customWidth="1"/>
  </cols>
  <sheetData>
    <row r="2" spans="1:31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4" spans="1:31" x14ac:dyDescent="0.25">
      <c r="B4" s="35" t="s">
        <v>48</v>
      </c>
      <c r="C4" s="35"/>
      <c r="D4" s="23"/>
    </row>
    <row r="5" spans="1:31" x14ac:dyDescent="0.25">
      <c r="AD5" s="27" t="s">
        <v>46</v>
      </c>
      <c r="AE5" s="27" t="s">
        <v>13</v>
      </c>
    </row>
    <row r="6" spans="1:31" x14ac:dyDescent="0.25">
      <c r="AD6" s="27" t="s">
        <v>0</v>
      </c>
      <c r="AE6" s="28">
        <v>814</v>
      </c>
    </row>
    <row r="7" spans="1:31" x14ac:dyDescent="0.25">
      <c r="AD7" s="27" t="s">
        <v>1</v>
      </c>
      <c r="AE7" s="28">
        <v>814.38</v>
      </c>
    </row>
    <row r="8" spans="1:31" x14ac:dyDescent="0.25">
      <c r="G8" s="24" t="s">
        <v>36</v>
      </c>
      <c r="H8" s="25" t="e">
        <f>(AE6-AE17)/O8</f>
        <v>#DIV/0!</v>
      </c>
      <c r="T8" s="24" t="s">
        <v>36</v>
      </c>
      <c r="U8" s="25" t="e">
        <f>(AE7-AE16)/O8</f>
        <v>#DIV/0!</v>
      </c>
      <c r="AD8" s="27" t="s">
        <v>2</v>
      </c>
      <c r="AE8" s="28">
        <v>814.35</v>
      </c>
    </row>
    <row r="9" spans="1:31" ht="15.75" thickBot="1" x14ac:dyDescent="0.3">
      <c r="J9" s="10" t="s">
        <v>0</v>
      </c>
      <c r="R9" s="10" t="s">
        <v>1</v>
      </c>
      <c r="AD9" s="27" t="s">
        <v>3</v>
      </c>
      <c r="AE9" s="28">
        <v>814.42</v>
      </c>
    </row>
    <row r="10" spans="1:31" x14ac:dyDescent="0.25">
      <c r="K10" s="1"/>
      <c r="L10" s="2"/>
      <c r="M10" s="2"/>
      <c r="N10" s="2"/>
      <c r="O10" s="2"/>
      <c r="P10" s="2"/>
      <c r="Q10" s="3"/>
      <c r="AD10" s="27" t="s">
        <v>37</v>
      </c>
      <c r="AE10" s="28">
        <v>814.42</v>
      </c>
    </row>
    <row r="11" spans="1:31" x14ac:dyDescent="0.25">
      <c r="K11" s="4"/>
      <c r="N11" s="24" t="s">
        <v>34</v>
      </c>
      <c r="O11" s="26">
        <v>5</v>
      </c>
      <c r="Q11" s="5"/>
      <c r="AD11" s="27" t="s">
        <v>38</v>
      </c>
      <c r="AE11" s="28">
        <v>814.49</v>
      </c>
    </row>
    <row r="12" spans="1:31" x14ac:dyDescent="0.25">
      <c r="K12" s="4"/>
      <c r="Q12" s="5"/>
      <c r="AD12" s="27" t="s">
        <v>39</v>
      </c>
      <c r="AE12" s="27"/>
    </row>
    <row r="13" spans="1:31" x14ac:dyDescent="0.25">
      <c r="K13" s="4"/>
      <c r="Q13" s="5"/>
      <c r="AD13" s="27" t="s">
        <v>40</v>
      </c>
      <c r="AE13" s="27"/>
    </row>
    <row r="14" spans="1:31" x14ac:dyDescent="0.25">
      <c r="K14" s="4"/>
      <c r="Q14" s="5"/>
      <c r="AD14" s="27" t="s">
        <v>41</v>
      </c>
      <c r="AE14" s="27"/>
    </row>
    <row r="15" spans="1:31" x14ac:dyDescent="0.25">
      <c r="K15" s="4"/>
      <c r="Q15" s="5"/>
      <c r="AD15" s="27" t="s">
        <v>42</v>
      </c>
      <c r="AE15" s="27"/>
    </row>
    <row r="16" spans="1:31" x14ac:dyDescent="0.25">
      <c r="H16" s="24" t="s">
        <v>35</v>
      </c>
      <c r="I16" s="26">
        <v>4.7</v>
      </c>
      <c r="K16" s="4"/>
      <c r="Q16" s="5"/>
      <c r="S16" s="24" t="s">
        <v>35</v>
      </c>
      <c r="T16" s="26">
        <v>8.4</v>
      </c>
      <c r="AD16" s="10"/>
      <c r="AE16" s="10"/>
    </row>
    <row r="17" spans="3:31" x14ac:dyDescent="0.25">
      <c r="K17" s="4"/>
      <c r="L17" s="24" t="s">
        <v>36</v>
      </c>
      <c r="M17" s="29">
        <f>(AE6-AE8)/I16</f>
        <v>-7.4468085106387819E-2</v>
      </c>
      <c r="O17" s="24" t="s">
        <v>36</v>
      </c>
      <c r="P17" s="29">
        <f>(AE7-AE9)/T16</f>
        <v>-4.7619047619004307E-3</v>
      </c>
      <c r="Q17" s="5"/>
      <c r="AD17" s="10"/>
      <c r="AE17" s="10"/>
    </row>
    <row r="18" spans="3:31" x14ac:dyDescent="0.25">
      <c r="K18" s="4"/>
      <c r="Q18" s="5"/>
    </row>
    <row r="19" spans="3:31" x14ac:dyDescent="0.25">
      <c r="K19" s="4"/>
      <c r="Q19" s="5"/>
    </row>
    <row r="20" spans="3:31" x14ac:dyDescent="0.25">
      <c r="K20" s="4"/>
      <c r="Q20" s="5"/>
    </row>
    <row r="21" spans="3:31" x14ac:dyDescent="0.25">
      <c r="K21" s="4"/>
      <c r="Q21" s="5"/>
    </row>
    <row r="22" spans="3:31" x14ac:dyDescent="0.25">
      <c r="K22" s="4"/>
      <c r="Q22" s="5"/>
    </row>
    <row r="23" spans="3:31" x14ac:dyDescent="0.25">
      <c r="K23" s="4"/>
      <c r="O23" s="20"/>
      <c r="Q23" s="5"/>
    </row>
    <row r="24" spans="3:31" x14ac:dyDescent="0.25">
      <c r="F24" s="24" t="s">
        <v>34</v>
      </c>
      <c r="G24" s="26"/>
      <c r="K24" s="4"/>
      <c r="Q24" s="5"/>
      <c r="U24" s="24" t="s">
        <v>34</v>
      </c>
      <c r="V24" s="26"/>
    </row>
    <row r="25" spans="3:31" ht="15.75" thickBot="1" x14ac:dyDescent="0.3">
      <c r="C25" s="10" t="s">
        <v>39</v>
      </c>
      <c r="J25" s="10" t="s">
        <v>2</v>
      </c>
      <c r="K25" s="6"/>
      <c r="L25" s="7"/>
      <c r="M25" s="7"/>
      <c r="N25" s="7"/>
      <c r="O25" s="7"/>
      <c r="P25" s="7"/>
      <c r="Q25" s="8"/>
      <c r="R25" s="10" t="s">
        <v>3</v>
      </c>
      <c r="Y25" s="10" t="s">
        <v>41</v>
      </c>
    </row>
    <row r="26" spans="3:31" x14ac:dyDescent="0.25">
      <c r="D26" s="1"/>
      <c r="E26" s="2"/>
      <c r="F26" s="2"/>
      <c r="G26" s="2"/>
      <c r="H26" s="2"/>
      <c r="I26" s="2"/>
      <c r="J26" s="3"/>
      <c r="K26" s="1"/>
      <c r="L26" s="2"/>
      <c r="M26" s="2"/>
      <c r="N26" s="2"/>
      <c r="O26" s="2"/>
      <c r="P26" s="2"/>
      <c r="Q26" s="3"/>
      <c r="R26" s="1"/>
      <c r="S26" s="2"/>
      <c r="T26" s="2"/>
      <c r="U26" s="2"/>
      <c r="V26" s="2"/>
      <c r="W26" s="2"/>
      <c r="X26" s="3"/>
    </row>
    <row r="27" spans="3:31" x14ac:dyDescent="0.25">
      <c r="D27" s="4"/>
      <c r="G27" s="24" t="s">
        <v>36</v>
      </c>
      <c r="H27" s="25" t="e">
        <f>(AE12-AE8)/G24</f>
        <v>#DIV/0!</v>
      </c>
      <c r="J27" s="5"/>
      <c r="K27" s="4"/>
      <c r="N27" s="24" t="s">
        <v>36</v>
      </c>
      <c r="O27" s="29">
        <f>(AE8-AE9)/O11</f>
        <v>-1.3999999999987267E-2</v>
      </c>
      <c r="Q27" s="5"/>
      <c r="R27" s="4"/>
      <c r="T27" s="24" t="s">
        <v>36</v>
      </c>
      <c r="U27" s="25" t="e">
        <f>(AE14-AE9)/V24</f>
        <v>#DIV/0!</v>
      </c>
      <c r="X27" s="5"/>
    </row>
    <row r="28" spans="3:31" x14ac:dyDescent="0.25">
      <c r="D28" s="4"/>
      <c r="J28" s="5"/>
      <c r="K28" s="4"/>
      <c r="Q28" s="5"/>
      <c r="R28" s="4"/>
      <c r="X28" s="5"/>
    </row>
    <row r="29" spans="3:31" x14ac:dyDescent="0.25">
      <c r="D29" s="4"/>
      <c r="J29" s="5"/>
      <c r="K29" s="4"/>
      <c r="Q29" s="5"/>
      <c r="R29" s="4"/>
      <c r="X29" s="5"/>
    </row>
    <row r="30" spans="3:31" x14ac:dyDescent="0.25">
      <c r="D30" s="4"/>
      <c r="J30" s="5"/>
      <c r="K30" s="4"/>
      <c r="O30" s="20"/>
      <c r="Q30" s="5"/>
      <c r="R30" s="4"/>
      <c r="X30" s="5"/>
    </row>
    <row r="31" spans="3:31" x14ac:dyDescent="0.25">
      <c r="D31" s="4"/>
      <c r="J31" s="5"/>
      <c r="K31" s="4"/>
      <c r="Q31" s="5"/>
      <c r="R31" s="4"/>
      <c r="X31" s="5"/>
    </row>
    <row r="32" spans="3:31" x14ac:dyDescent="0.25">
      <c r="D32" s="4"/>
      <c r="J32" s="5"/>
      <c r="K32" s="4"/>
      <c r="Q32" s="5"/>
      <c r="R32" s="4"/>
      <c r="X32" s="5"/>
    </row>
    <row r="33" spans="1:35" x14ac:dyDescent="0.25">
      <c r="A33" s="24" t="s">
        <v>35</v>
      </c>
      <c r="B33" s="26">
        <v>5</v>
      </c>
      <c r="D33" s="4"/>
      <c r="E33" s="39" t="s">
        <v>33</v>
      </c>
      <c r="F33" s="39"/>
      <c r="G33" s="25">
        <f>(AE13-AE12)/B33</f>
        <v>0</v>
      </c>
      <c r="J33" s="5"/>
      <c r="K33" s="4"/>
      <c r="L33" s="24" t="s">
        <v>36</v>
      </c>
      <c r="M33" s="29">
        <f>(AE10-AE8)/B33</f>
        <v>1.3999999999987267E-2</v>
      </c>
      <c r="O33" s="24" t="s">
        <v>36</v>
      </c>
      <c r="P33" s="29">
        <f>(AE11-AE9)/AA33</f>
        <v>1.4000000000010004E-2</v>
      </c>
      <c r="Q33" s="5"/>
      <c r="R33" s="4"/>
      <c r="U33" s="39" t="s">
        <v>33</v>
      </c>
      <c r="V33" s="39"/>
      <c r="W33" s="25">
        <f>(AE15-AE14)/AA33</f>
        <v>0</v>
      </c>
      <c r="X33" s="5"/>
      <c r="Z33" s="24" t="s">
        <v>35</v>
      </c>
      <c r="AA33" s="26">
        <v>5</v>
      </c>
    </row>
    <row r="34" spans="1:35" x14ac:dyDescent="0.25">
      <c r="D34" s="4"/>
      <c r="J34" s="5"/>
      <c r="K34" s="4"/>
      <c r="Q34" s="5"/>
      <c r="R34" s="4"/>
      <c r="X34" s="5"/>
    </row>
    <row r="35" spans="1:35" x14ac:dyDescent="0.25">
      <c r="D35" s="4"/>
      <c r="J35" s="5"/>
      <c r="K35" s="4"/>
      <c r="Q35" s="5"/>
      <c r="R35" s="4"/>
      <c r="X35" s="5"/>
    </row>
    <row r="36" spans="1:35" x14ac:dyDescent="0.25">
      <c r="D36" s="4"/>
      <c r="J36" s="5"/>
      <c r="K36" s="4"/>
      <c r="Q36" s="5"/>
      <c r="R36" s="4"/>
      <c r="X36" s="5"/>
    </row>
    <row r="37" spans="1:35" x14ac:dyDescent="0.25">
      <c r="D37" s="4"/>
      <c r="J37" s="5"/>
      <c r="K37" s="4"/>
      <c r="Q37" s="5"/>
      <c r="R37" s="4"/>
      <c r="X37" s="5"/>
    </row>
    <row r="38" spans="1:35" x14ac:dyDescent="0.25">
      <c r="D38" s="4"/>
      <c r="J38" s="5"/>
      <c r="K38" s="4"/>
      <c r="Q38" s="5"/>
      <c r="R38" s="4"/>
      <c r="X38" s="5"/>
    </row>
    <row r="39" spans="1:35" x14ac:dyDescent="0.25">
      <c r="D39" s="4"/>
      <c r="J39" s="5"/>
      <c r="K39" s="4"/>
      <c r="Q39" s="5"/>
      <c r="R39" s="4"/>
      <c r="X39" s="5"/>
    </row>
    <row r="40" spans="1:35" x14ac:dyDescent="0.25">
      <c r="D40" s="4"/>
      <c r="G40" s="24" t="s">
        <v>36</v>
      </c>
      <c r="H40" s="25" t="e">
        <f>(AE13-AE10)/G24</f>
        <v>#DIV/0!</v>
      </c>
      <c r="J40" s="5"/>
      <c r="K40" s="4"/>
      <c r="N40" s="24" t="s">
        <v>36</v>
      </c>
      <c r="O40" s="29">
        <f>(AE11-AE10)/O11</f>
        <v>1.4000000000010004E-2</v>
      </c>
      <c r="Q40" s="5"/>
      <c r="R40" s="4"/>
      <c r="T40" s="24" t="s">
        <v>36</v>
      </c>
      <c r="U40" s="25" t="e">
        <f>(AE15-AE11)/V44</f>
        <v>#DIV/0!</v>
      </c>
      <c r="X40" s="5"/>
    </row>
    <row r="41" spans="1:35" ht="15.75" thickBot="1" x14ac:dyDescent="0.3">
      <c r="D41" s="6"/>
      <c r="E41" s="7"/>
      <c r="F41" s="7"/>
      <c r="G41" s="7"/>
      <c r="H41" s="7"/>
      <c r="I41" s="7"/>
      <c r="J41" s="8"/>
      <c r="K41" s="6"/>
      <c r="L41" s="7"/>
      <c r="M41" s="7"/>
      <c r="N41" s="7"/>
      <c r="O41" s="7"/>
      <c r="P41" s="7"/>
      <c r="Q41" s="8"/>
      <c r="R41" s="6"/>
      <c r="S41" s="7"/>
      <c r="T41" s="7"/>
      <c r="U41" s="7"/>
      <c r="V41" s="7"/>
      <c r="W41" s="7"/>
      <c r="X41" s="8"/>
    </row>
    <row r="42" spans="1:35" x14ac:dyDescent="0.25">
      <c r="C42" s="10" t="s">
        <v>40</v>
      </c>
      <c r="J42" s="10" t="s">
        <v>37</v>
      </c>
      <c r="Q42" s="10" t="s">
        <v>38</v>
      </c>
      <c r="Y42" s="10" t="s">
        <v>42</v>
      </c>
    </row>
    <row r="44" spans="1:35" x14ac:dyDescent="0.25">
      <c r="U44" s="24" t="s">
        <v>34</v>
      </c>
      <c r="V44" s="26"/>
    </row>
    <row r="47" spans="1:35" x14ac:dyDescent="0.25">
      <c r="AD47" s="30"/>
      <c r="AE47" s="30"/>
      <c r="AF47" s="30"/>
      <c r="AG47" s="30"/>
      <c r="AH47" s="30"/>
      <c r="AI47" s="30"/>
    </row>
  </sheetData>
  <mergeCells count="4">
    <mergeCell ref="A2:I2"/>
    <mergeCell ref="B4:C4"/>
    <mergeCell ref="E33:F33"/>
    <mergeCell ref="U33:V3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State Street (EX)</vt:lpstr>
      <vt:lpstr>Curb Ramp Design Template</vt:lpstr>
      <vt:lpstr>CR-1</vt:lpstr>
      <vt:lpstr>CR-2</vt:lpstr>
      <vt:lpstr>CR-3</vt:lpstr>
      <vt:lpstr>CR-4</vt:lpstr>
      <vt:lpstr>CR-5</vt:lpstr>
      <vt:lpstr>CR-6</vt:lpstr>
      <vt:lpstr>CR-7</vt:lpstr>
      <vt:lpstr>CR-8</vt:lpstr>
    </vt:vector>
  </TitlesOfParts>
  <Company>Strand Associates,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Eifert, Evan</dc:creator>
  <cp:lastModifiedBy>Eifert, Evan</cp:lastModifiedBy>
  <dcterms:created xsi:type="dcterms:W3CDTF">2024-03-14T11:49:46Z</dcterms:created>
  <dcterms:modified xsi:type="dcterms:W3CDTF">2024-11-19T18:03:05Z</dcterms:modified>
</cp:coreProperties>
</file>